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activeTab="1"/>
  </bookViews>
  <sheets>
    <sheet name="Π1" sheetId="1" r:id="rId1"/>
    <sheet name="Π3" sheetId="2" r:id="rId2"/>
    <sheet name="Π4" sheetId="3" r:id="rId3"/>
    <sheet name="Π5" sheetId="4" r:id="rId4"/>
  </sheets>
  <definedNames>
    <definedName name="_xlnm.Print_Area" localSheetId="0">'Π1'!$A$1:$F$17</definedName>
    <definedName name="_xlnm.Print_Area" localSheetId="1">'Π3'!$A$1:$H$49</definedName>
    <definedName name="_xlnm.Print_Area" localSheetId="2">'Π4'!$A$5:$I$20</definedName>
    <definedName name="_xlnm.Print_Area" localSheetId="3">'Π5'!$A$1:$J$108</definedName>
    <definedName name="_xlnm.Print_Titles" localSheetId="2">'Π4'!$1:$5</definedName>
    <definedName name="_xlnm.Print_Titles" localSheetId="3">'Π5'!$1:$5</definedName>
  </definedNames>
  <calcPr fullCalcOnLoad="1"/>
</workbook>
</file>

<file path=xl/sharedStrings.xml><?xml version="1.0" encoding="utf-8"?>
<sst xmlns="http://schemas.openxmlformats.org/spreadsheetml/2006/main" count="520" uniqueCount="373">
  <si>
    <t>Σειρά κατάταξης 2020</t>
  </si>
  <si>
    <t>Αξία 2020</t>
  </si>
  <si>
    <t>Ποσότητα 2020</t>
  </si>
  <si>
    <t>% Μεταβολή 20/19</t>
  </si>
  <si>
    <t>2020*</t>
  </si>
  <si>
    <t>Ε    ι    σ    α    γ    ω    γ    έ    ς</t>
  </si>
  <si>
    <t>Είδη &amp; συναλλαγές μη ταξινομημένα κατά κατηγορίες</t>
  </si>
  <si>
    <t>0-9</t>
  </si>
  <si>
    <t>Συνολικές εξαγωγές</t>
  </si>
  <si>
    <t>Συνολικές εισαγωγές</t>
  </si>
  <si>
    <t xml:space="preserve">(Αγροτικά, Πρώτες ύλες, Καύσιμα, Βιομηχανικά, Άλλα) μπορεί να μην είναι ακριβής και να μην εκφράζει </t>
  </si>
  <si>
    <t>την επικρατούσα τάση.</t>
  </si>
  <si>
    <r>
      <t>*</t>
    </r>
    <r>
      <rPr>
        <sz val="12"/>
        <rFont val="Times New Roman"/>
        <family val="1"/>
      </rPr>
      <t xml:space="preserve"> Τα στοιχεία και για τα δύο έτη είναι προσωρινά</t>
    </r>
  </si>
  <si>
    <t>% Μεταβολή</t>
  </si>
  <si>
    <t>Π ί ν α κ α ς    4</t>
  </si>
  <si>
    <t>Χώρα</t>
  </si>
  <si>
    <t>* Τα στοιχεία είναι προσωρινά</t>
  </si>
  <si>
    <r>
      <t>Πηγή</t>
    </r>
    <r>
      <rPr>
        <sz val="11"/>
        <rFont val="Times New Roman"/>
        <family val="1"/>
      </rPr>
      <t>: ΕΛ.ΣΤΑΤ.-Επεξεργασία στοιχείων από το ΚΕΕΜ</t>
    </r>
  </si>
  <si>
    <t>-</t>
  </si>
  <si>
    <t>Π ί ν α κ α ς   1</t>
  </si>
  <si>
    <t>Οι ελληνικές εξαγωγές και εισαγωγές κατά την περίοδο</t>
  </si>
  <si>
    <t>(σε εκατ. €)</t>
  </si>
  <si>
    <t>Εξαγωγές</t>
  </si>
  <si>
    <t>Εισαγωγές</t>
  </si>
  <si>
    <t>Εμπορικό ισοζύγιο</t>
  </si>
  <si>
    <t>(σε εκατ. $)</t>
  </si>
  <si>
    <r>
      <t>Πηγή:</t>
    </r>
    <r>
      <rPr>
        <sz val="11"/>
        <rFont val="Times New Roman"/>
        <family val="1"/>
      </rPr>
      <t xml:space="preserve"> ΕΛ.ΣΤΑΤ.-Επεξεργασία στοιχείων από το ΚΕΕΜ</t>
    </r>
  </si>
  <si>
    <r>
      <t>Πηγή</t>
    </r>
    <r>
      <rPr>
        <sz val="11"/>
        <rFont val="Times New Roman"/>
        <family val="1"/>
      </rPr>
      <t>: ΕΛ. ΣΤΑΤ.-Επεξεργασία στοιχείων από το ΚΕΕΜ</t>
    </r>
  </si>
  <si>
    <t>Π ί ν α κ α ς    5</t>
  </si>
  <si>
    <r>
      <t>Σημείωση</t>
    </r>
    <r>
      <rPr>
        <sz val="12"/>
        <rFont val="Times New Roman"/>
        <family val="1"/>
      </rPr>
      <t xml:space="preserve">:  Επειδή τα στοιχεία είναι προσωρινά, η απεικόνιση των εξαγωγών κατά μεγάλες κατηγορίες προϊόντων </t>
    </r>
  </si>
  <si>
    <r>
      <t>Πηγή:</t>
    </r>
    <r>
      <rPr>
        <sz val="12"/>
        <rFont val="Times New Roman"/>
        <family val="1"/>
      </rPr>
      <t xml:space="preserve"> ΕΛ.ΣΤΑΤ.-Επεξεργασία στοιχείων από το ΚΕΕΜ</t>
    </r>
  </si>
  <si>
    <t>Περιγραφή προϊόντος</t>
  </si>
  <si>
    <t>Π ί ν α κ α ς   3</t>
  </si>
  <si>
    <t>Το εμπόριο της Ελλάδος κατά μονοψήφιες κατηγορίες και η σύνθεσή του</t>
  </si>
  <si>
    <t>Κωδ. ΤΤΔΕ</t>
  </si>
  <si>
    <t>Π  ρ  ο  ϊ  ό  ν</t>
  </si>
  <si>
    <t>Α  ξ  ί  α</t>
  </si>
  <si>
    <t>% Σύνθεση</t>
  </si>
  <si>
    <t>Ε    ξ    α    γ    ω    γ    έ    ς</t>
  </si>
  <si>
    <t>0+1+4</t>
  </si>
  <si>
    <t>Αγροτικά προϊόντα</t>
  </si>
  <si>
    <t>0</t>
  </si>
  <si>
    <t>Τρόφιμα και ζώα ζωντανά</t>
  </si>
  <si>
    <t>1</t>
  </si>
  <si>
    <t>Ποτά &amp; καπνός</t>
  </si>
  <si>
    <t>4</t>
  </si>
  <si>
    <t>Λάδια και λίπη ζωϊκής ή φυτικής προέλευσης</t>
  </si>
  <si>
    <t>2</t>
  </si>
  <si>
    <t>Πρώτες ύλες</t>
  </si>
  <si>
    <t>Πρώτες ύλες μη εδώδιμες εκτός από καύσιμα</t>
  </si>
  <si>
    <t>3</t>
  </si>
  <si>
    <t>Καύσιμα</t>
  </si>
  <si>
    <t>Ορυκτά, καύσιμα, λιπαντικά, κ.λπ.</t>
  </si>
  <si>
    <t>5-8</t>
  </si>
  <si>
    <t>Βιομηχανικά προϊόντα</t>
  </si>
  <si>
    <t>5</t>
  </si>
  <si>
    <t>Χημικά προϊόντα &amp; συναφή (μ.α.κ.)</t>
  </si>
  <si>
    <t>6</t>
  </si>
  <si>
    <t>Βιομηχανικά είδη ταξινομημένα κατά πρώτη ύλη</t>
  </si>
  <si>
    <t>7</t>
  </si>
  <si>
    <t>Μηχανήματα &amp; υλικό μεταφορών</t>
  </si>
  <si>
    <t>8</t>
  </si>
  <si>
    <t>Διάφορα βιομηχανικά είδη</t>
  </si>
  <si>
    <t>Άλλα</t>
  </si>
  <si>
    <t>9</t>
  </si>
  <si>
    <t>ΙΤΑΛΙΑ</t>
  </si>
  <si>
    <t>ΓΕΡΜΑΝΙΑ</t>
  </si>
  <si>
    <t>ΚΥΠΡΟΣ</t>
  </si>
  <si>
    <t>ΓΑΛΛΙΑ</t>
  </si>
  <si>
    <t>ΒΟΥΛΓΑΡΙΑ</t>
  </si>
  <si>
    <t>ΤΟΥΡΚΙΑ</t>
  </si>
  <si>
    <t>ΙΣΠΑΝΙΑ</t>
  </si>
  <si>
    <t>Η Π Α</t>
  </si>
  <si>
    <t>ΗΝΩΜΕΝΟ ΒΑΣΙΛΕΙΟ</t>
  </si>
  <si>
    <t>ΡΟΥΜΑΝΙΑ</t>
  </si>
  <si>
    <t>ΚΙΝΑ</t>
  </si>
  <si>
    <t>ΛΙΒΑΝΟΣ</t>
  </si>
  <si>
    <t>ΠΟΛΩΝΙΑ</t>
  </si>
  <si>
    <t>ΔΗΜΟΚΡΑΤΙΑ ΤΗΣ ΒΟΡΕΙΑΣ ΜΑΚΕΔΟΝΙΑΣ</t>
  </si>
  <si>
    <t>ΛΙΒΥΗ</t>
  </si>
  <si>
    <t>ΑΛΒΑΝΙΑ</t>
  </si>
  <si>
    <t>ΑΙΓΥΠΤΟΣ</t>
  </si>
  <si>
    <t>ΓΙΒΡΑΛΤΑΡ</t>
  </si>
  <si>
    <t>ΒΕΛΓΙΟ</t>
  </si>
  <si>
    <t>ΣΛΟΒΕΝΙΑ</t>
  </si>
  <si>
    <t>ΙΑΠΩΝΙΑ</t>
  </si>
  <si>
    <t>ΙΣΡΑΗΛ</t>
  </si>
  <si>
    <t>ΑΥΣΤΡΙΑ</t>
  </si>
  <si>
    <t>ΣΑΟΥΔΙΚΗ ΑΡΑΒΙΑ</t>
  </si>
  <si>
    <t>ΝΟΤΙΑ ΚΟΡΕΑ</t>
  </si>
  <si>
    <t>ΔΗΜΟΚΡΑΤΙΑ ΤΗΣ ΤΣΕΧΙΑΣ</t>
  </si>
  <si>
    <t>ΣΕΡΒΙΑ</t>
  </si>
  <si>
    <t>ΟΥΓΓΑΡΙΑ</t>
  </si>
  <si>
    <t>ΜΑΛΤΑ</t>
  </si>
  <si>
    <t>ΕΝΩΜΕΝΑ ΑΡΑΒΙΚΑ ΕΜΙΡΑΤΑ</t>
  </si>
  <si>
    <t>ΟΥΚΡΑΝΙΑ</t>
  </si>
  <si>
    <t>ΣΟΥΗΔΙΑ</t>
  </si>
  <si>
    <t>ΑΥΣΤΡΑΛΙΑ</t>
  </si>
  <si>
    <t>ΔΑΝΙΑ</t>
  </si>
  <si>
    <t>ΤΥΝΗΣΙΑ</t>
  </si>
  <si>
    <t>ΠΟΡΤΟΓΑΛΙΑ</t>
  </si>
  <si>
    <t>ΡΩΣΙΑ</t>
  </si>
  <si>
    <t>ΕΛΒΕΤΙΑ</t>
  </si>
  <si>
    <t>ΚΑΝΑΔΑΣ</t>
  </si>
  <si>
    <t>ΚΡΟΑΤΙΑ</t>
  </si>
  <si>
    <t>ΣΛΟΒΑΚΙΑ</t>
  </si>
  <si>
    <t>ΜΕΞΙΚΟ</t>
  </si>
  <si>
    <t>ΑΛΓΕΡΙΑ</t>
  </si>
  <si>
    <t>ΛΙΒΕΡΙΑ</t>
  </si>
  <si>
    <t>ΦΙΝΛΑΝΔΙΑ</t>
  </si>
  <si>
    <t>ΠΑΝΑΜΑΣ</t>
  </si>
  <si>
    <t>ΙΡΛΑΝΔΙΑ</t>
  </si>
  <si>
    <t>ΣΙΝΓΚΑΠΟΥΡΗ</t>
  </si>
  <si>
    <t>ΤΟΓΚΟ</t>
  </si>
  <si>
    <t>ΝΗΣΟΙ ΜΑΡΣΑΛ</t>
  </si>
  <si>
    <t>ΜΑΥΡΟΒΟΥΝΙΟ</t>
  </si>
  <si>
    <t>ΧΟΝΓΚ-ΚΟΝΓΚ</t>
  </si>
  <si>
    <t>ΙΝΔΙΑ</t>
  </si>
  <si>
    <t>ΙΡΑΚ</t>
  </si>
  <si>
    <t>ΤΑΙΒΑΝ</t>
  </si>
  <si>
    <t>ΜΑΡΟΚΟ</t>
  </si>
  <si>
    <t>ΝΟΡΒΗΓΙΑ</t>
  </si>
  <si>
    <t>ΤΑΙΛΑΝΔΗ</t>
  </si>
  <si>
    <t>ΚΟΣΟΒΟ</t>
  </si>
  <si>
    <t>ΚΑΤΑΡ</t>
  </si>
  <si>
    <t>ΓΕΩΡΓΙΑ</t>
  </si>
  <si>
    <t>ΛΙΘΟΥΑΝΙΑ</t>
  </si>
  <si>
    <t>ΔΗΜ.ΝΟΤ.ΑΦΡΙΚΗΣ</t>
  </si>
  <si>
    <t>ΙΝΔΟΝΗΣΙΑ</t>
  </si>
  <si>
    <t>ΛΕΤΟΝΙΑ</t>
  </si>
  <si>
    <t>ΒΙΕΤΝΑΜ</t>
  </si>
  <si>
    <t>ΧΙΛΗ</t>
  </si>
  <si>
    <t>ΜΠΑΓΚΛΑΝΤΕΣ</t>
  </si>
  <si>
    <t>ΒΟΣΝΙΑ-ΕΡΖΕΓΟΒΙΝΗ</t>
  </si>
  <si>
    <t>ΠΕΡΟΥ</t>
  </si>
  <si>
    <t>ΙΟΡΔΑΝΙΑ</t>
  </si>
  <si>
    <t>ΝΙΓΗΡΙΑ</t>
  </si>
  <si>
    <t>ΚΟΥΒΕΙΤ</t>
  </si>
  <si>
    <t>ΒΡΑΖΙΛΙΑ</t>
  </si>
  <si>
    <t>ΜΠΑΧΑΜΕΣ</t>
  </si>
  <si>
    <t>ΕΣΘΟΝΙΑ</t>
  </si>
  <si>
    <t>ΝΕΑ ΖΗΛΑΝΔΙΑ</t>
  </si>
  <si>
    <t>ΜΑΛΑΙΣΙΑ</t>
  </si>
  <si>
    <t>ΠΑΚΙΣΤΑΝ</t>
  </si>
  <si>
    <t>ΠΑΡΘΕΝΟΙ ΝΗΣΟΙ ΗΠΑ</t>
  </si>
  <si>
    <t>ΛΕΥΚΟΡΩΣΙΑ</t>
  </si>
  <si>
    <t>ΛΟΥΞΕΜΒΟΥΡΓΟ</t>
  </si>
  <si>
    <t>ΙΡΑΝ</t>
  </si>
  <si>
    <t>ΜΟΛΔΑΒΙΑ</t>
  </si>
  <si>
    <t>ΟΜΑΝ</t>
  </si>
  <si>
    <t>ΚΑΜΕΡΟΥΝ</t>
  </si>
  <si>
    <t>ΚΟΛΟΜΒΙΑ</t>
  </si>
  <si>
    <t>ΚΑΥΜΑΝ ΝΗΣΟΙ</t>
  </si>
  <si>
    <t>ΚΑΖΑΚΣΤΑΝ</t>
  </si>
  <si>
    <t>ΑΡΜΕΝΙΑ</t>
  </si>
  <si>
    <t>ΙΣΗΜΕΡΙΝΟΣ</t>
  </si>
  <si>
    <t>ΦΙΛΙΠΠΙΝΕΣ</t>
  </si>
  <si>
    <t>Ορυκτέλαια πετρελαίου που εξάγονται από ασφαλτώδη ορυκτά (εκτός ακατεργάστων) που περιέχουν 70% η περισσότερο έλαιο πετρελαίου</t>
  </si>
  <si>
    <t>Φάρμακα,  μ.α.κ., που παρουσιάζονται με μορφή δόσεων ή  είναι συσκευασμένα για τη λιανική πώληση</t>
  </si>
  <si>
    <t>Πλάκες,  ταινίες   και  φύλλα,  από  αργίλιο,  με  πάχος  που υπερβαίνει το 0,2mm</t>
  </si>
  <si>
    <t>Αλλα</t>
  </si>
  <si>
    <t>Αλλα  ψάρια,  νωπά ή διατηρημένα με απλή  ψύξη  (εκτός  από συκώτια, αυγά και σπέρματα)</t>
  </si>
  <si>
    <t>Αλλα  λαχανικά, παρασκευασμένα ή διατηρημένα αλλιώς παρά  με ξύδι ή οξικό οξύ, όχι κατεψυγμένα</t>
  </si>
  <si>
    <t>Μηχανές  αυτόματες επεξεργασίας πληροφοριών, αριθμητικές,  που φέρουν,  στο  ίδιο περίβλημα, τουλάχιστον μία κεντρική  μονάδα επεξεργασίας και, ανεξάρτητα από το αν συνδυάζονται ή όχι, μία μονάδα εισόδου και μία μονάδα εξόδου</t>
  </si>
  <si>
    <t>Σωλήνες κάθε είδους</t>
  </si>
  <si>
    <t>Παρθένο λάδι</t>
  </si>
  <si>
    <t>Ράβδοι και είδη καθορισμένης μορφής από αργίλιο</t>
  </si>
  <si>
    <t>Ασφαλτος  από  πετρέλαιο  και άλλα  υπολείμματα  των  λαδιών πετρελαίου ή των ασφαλτούχων ορυκτών, ασφαλτικά μείγματα</t>
  </si>
  <si>
    <t>Εμπιστευτικά προϊόντα</t>
  </si>
  <si>
    <t>Φύλλα  και  ταινίες, λεπτά, από αργίλιο (έστω και τυπωμένα  ή επικολλημένα  σε  χαρτί, χαρτόνι, πλαστικές ύλες  ή  παρόμοια υποθέματα),   με  πάχος  που  δεν  υπερβαίνει  τα  0,2mm  (μη περιλαμβανομένου του υποθέματος)</t>
  </si>
  <si>
    <t>Βερύκοκα, κεράσια και ροδάκινα</t>
  </si>
  <si>
    <t>Βαμβακι (αλλο απο το χνουδι σπορων βαμβακιου),μη λαναρισμενο ουτε χτενισμενο</t>
  </si>
  <si>
    <t>Σωλήνες  κάθε είδους των τύπων που χρησιμοποιούνται για  τους αγωγούς πετρελαίου ή αερίου</t>
  </si>
  <si>
    <t>Αλλα  παρασκευάσματα διατροφής, που δεν κατονομάζονται  ούτε περιλαμβάνονται αλλού</t>
  </si>
  <si>
    <t>Φρούτα με κουκούτσια, μ.α.κ. νωπά</t>
  </si>
  <si>
    <t>Τσιγάρα που περιέχουν καπνό</t>
  </si>
  <si>
    <t>Γιαούρτι εμπλουτισμένο η μη που περιέχει ζάχαρη η άρωμα η καρύδια η φρούτα</t>
  </si>
  <si>
    <t>Τροχοφόρα  παιχνίδια που έχουν επινοηθεί για να επιβαίνουν τα παιδιά   ( δίκυκλα,   τρίκυκλα,   σκούτερ,   ποδοκίνητα αυτοκίνητα), αμαξάκια για κούκλες, κούκλες, μοντέλλα κλίμακας, γρίφοι όλων των ειδών</t>
  </si>
  <si>
    <t>Κράματα αργιλίου</t>
  </si>
  <si>
    <t>Αλλοι ηλεκτρικοί αγωγοί, για τάσεις που υπερβαίνουν τα 1000V</t>
  </si>
  <si>
    <t>Πολυπροπυλένιο</t>
  </si>
  <si>
    <t>Φάρμακα που περιέχουν αντιβιοτικά ή παράγωγα τους  που  περιέχουν  άλλα αντιβιοτικά, που παρουσιάζονται  με μορφή δόσεων ή είναι συσκευασμένα για τη λιανική πώληση</t>
  </si>
  <si>
    <t>Πορτοκάλια, νωπά ή αποξεραμένα</t>
  </si>
  <si>
    <t>Καπνα χωρις αφαιρεση των μισχων</t>
  </si>
  <si>
    <t>Καπνός  βιομηχανοποιημένος,  εκχυλίσματα και βάμματα  καπνού, μ.α.κ.</t>
  </si>
  <si>
    <t>Αλλα φρούτα, νωπά</t>
  </si>
  <si>
    <t>Τσιμέντα Portland</t>
  </si>
  <si>
    <t>Συσκευές για τη διήθηση και το καθάρισμα των υγρών ή αερίων για τη διήθηση και το καθάρισμα των νερών</t>
  </si>
  <si>
    <t>Ηλεκτρικοί συσσωρευτές</t>
  </si>
  <si>
    <t>Είδη  μεταφοράς ή  συσκευασίας, μ.α.κ., από  πλαστικές  ύλες, πώματα,   καψούλια  και  άλλες  διατάξεις  κλεισίματος,   από πλαστικές ύλες</t>
  </si>
  <si>
    <t>Μέρη, μ.α.κ., που προορίζονται για τους εμβολοφόρους κινητήρες εσωτερικής καύσεως των υποδιαιρέσεων 713.2, 713.3 και 713.8 που αναγνωρίζονται ότι προορίζονται αποκλειστικά ή κυρίως για εμβολοφόρους κινητήρες με συμπίεση</t>
  </si>
  <si>
    <t>Αέριο φυσικό, σε αεριώδη κατάσταση</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</si>
  <si>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αιθυλενίου</t>
  </si>
  <si>
    <t>Ράβδοι (άλλες από εκείνες της υποδιαίρεσης 676.1) από σίδηρο ή χάλυβες,  που  έχουν απλώς ελαθεί, σφυρηλατηθεί ή διελαθεί  σε θερμή  κατάσταση, καθώς και εκείνες που έχουν υποστεί στρίψιμο μετά την έλαση  από  σίδηρο  ή  από όχι σε  κράμα  χάλυβες,</t>
  </si>
  <si>
    <t>Πετσέτες  (σερβιέτες) και ταμπόν υγείας, απορροφητικές  πάνες για  βρέφη και παρόμοια είδη υγιεινής, από χαρτόμαζα,  χαρτί, χαρτοβάμβακα ή επίπεδες επιφάνειες από ίνες κυτταρίνης</t>
  </si>
  <si>
    <t>Πιατικά, άλλα είδη νοικοκυριού ή οικιακής οικονομίας και είδη υγιεινής ή καλλωπισμού</t>
  </si>
  <si>
    <t>Μείγματα  και ζυμάρια για την παρασκευή προϊόντων  αρτοποιϊας, ζαχαροπλαστικής ή μπισκοτοποιϊας της υποδιαίρεσης 048.4</t>
  </si>
  <si>
    <t>Μονάδες  επεξεργασίας αριθμητικές, έστω και αν  παρουσιάζονται με  το υπόλοιπο ενός συστήματος και μπορούν να περιέχουν,  στο ίδιο  περίβλημα, ένα ή δύο από τους επόμενους τύπους μονάδων μονάδα μνήμης, μονάδα εισόδου και μονάδα εξόδου</t>
  </si>
  <si>
    <t>Φορεματα-πουκαμισα(σεμιζιε),μπλουζες-πουκαμισα και πουκαμισακια</t>
  </si>
  <si>
    <t>Βουτάνιο, υγροποιημένο</t>
  </si>
  <si>
    <t>Μάρμαρο,  τραβερτίνη και αλάβαστρο και τεχνουργήματα από  τις πέτρες   αυτές,  απλώς  λαξευμένες  ή  πριονισμένες  και   με επιφάνεια επίπεδη ή ομαλή</t>
  </si>
  <si>
    <t>Xoντρόσυρμα (fil machine) από σίδηρο ή χάλυβες  από  σίδηρο  ή  από  όχι σε  κράμα  χάλυβες,  που  φέρει οδοντώματα, εξογκώματα, κοιλώματα ή ανάγλυφα που γίνονται στη διάρκεια της έλασης</t>
  </si>
  <si>
    <t>Λαχανικά,  καρποί  και  φρούτα και άλλα βρώσιμα  μέρη  φυτών, παρασκευασμένα ή διατηρημένα με ξύδι ή οξικό οξύ</t>
  </si>
  <si>
    <t>Αλλοι ηλεκτρικοί αγωγοί, για τάσεις που δεν υπερβαίνουν τα 1000V</t>
  </si>
  <si>
    <t>Χρώματα  επίχρισης και βερνίκια με βάση συνθετικά πολυμερή  ή τροποποιημένα  φυσικά πολυμερή, διασκορπισμένα ή διαλυμένα σε μη υδατώδες μέσο. Πλαστικά σε διάλυμα</t>
  </si>
  <si>
    <t>Aλλες  πλάκες,  φύλλα,  μεμβράνες, ταινίες και  λουρίδες  από πλαστικές ύλες άλλα</t>
  </si>
  <si>
    <t>Μεταλλεύματα  και  τα εμπλουτισμένα από αυτά άλλων  πολυτίμων μετάλλων</t>
  </si>
  <si>
    <t>Παρασκευάσματα  για  πλύσιμο και  παρασκευάσματα  καθαρισμού, επιφανειακής  δράσης,  μ.α.κ.,  συσκευασμένα για  τη  λιανική πώληση</t>
  </si>
  <si>
    <t>Φράουλες, νωπές</t>
  </si>
  <si>
    <t>Μετρητές ηλεκτρισμού</t>
  </si>
  <si>
    <t>Αλλα  υποδήματα, που έχουν τα εξωτερικά πέλματα και το  πάνω μέρος από καουτσούκ ή από πλαστική ύλη</t>
  </si>
  <si>
    <t>Σιτάρι σκληρό, ανάλεστο</t>
  </si>
  <si>
    <t>Πεπόνια  (στα  οποία  περιλαμβάνονται και  τα  καρπούζια  και καρποί παπαίας (papayas), νωπά</t>
  </si>
  <si>
    <t>Τηλεφωνικές συσκευές συνδρομητών</t>
  </si>
  <si>
    <t>Αλουμίνα (οξείδιο του αργιλίου)</t>
  </si>
  <si>
    <t>Αποστάγματα και οινοπνευματώδη ποτά, μ.α.κ.</t>
  </si>
  <si>
    <t>Αλλα λαχανικά, νωπά ή διατηρημένα με απλή ψύξη</t>
  </si>
  <si>
    <t>Υφάσματα  μη  υφασμένα,  έστω  και  εμποτισμένα,  επιχρισμένα, επικαλυμμένα ή με απανωτές στρώσεις, μ.α.κ.</t>
  </si>
  <si>
    <t>Σταφύλια, νωπά</t>
  </si>
  <si>
    <t>Ανελκυστήρες και αναβατήρες φορτίου</t>
  </si>
  <si>
    <t>Κρασιά από νωπά σταφύλια (άλλα από τα αφρώδη κρασιά), μούστοι σταφυλιών που η ζύμωση έχει ανασταλεί με προσθήκη αλκοόλης</t>
  </si>
  <si>
    <t>Αλλες συσκευές για την μετάδοση φωνής, εικόνας η άλλων δεδομένων, συμπεριλαμβανομένων συσκευών για επικοινωνία σε ενσύρματο η ασύρματο δίκτυο</t>
  </si>
  <si>
    <t>Ειδικές συναλλαγές που δεν ταξινομούνται</t>
  </si>
  <si>
    <t>Xoντρόσυρμα (fil machine) από σίδηρο ή χάλυβες από άλλα χαλυβοκράματα</t>
  </si>
  <si>
    <t>Τι-σερτ και φανελακια,απο πλεκτο</t>
  </si>
  <si>
    <t>Φυσικές   ορυκτές   ύλες  ενεργοποιημένες,  άνθρακες   ζωϊκής προέλευσης (στους οποίους περιλαμβάνεται και ο εξασθενισμένος ζωϊκός άνθρακας)</t>
  </si>
  <si>
    <t>Υφάσματα πλεκτά ή κροσέ, μ.α.κ.</t>
  </si>
  <si>
    <t>Σπέρματα βαμβακιού</t>
  </si>
  <si>
    <t>Ψάρια (στα οποία περιλαμβάνονται και τα φιλέτα) καπνιστά, έστω και ψημένα πριν ή κατά τη διάρκεια του καπνίσματος</t>
  </si>
  <si>
    <t>Σύρματα από χαλκό από χαλκό καθαρισμένο</t>
  </si>
  <si>
    <t>Απορρίμματα και θραύσματα χαλκού</t>
  </si>
  <si>
    <t>Πολυστυρόλιο που μπορεί να διογκωθεί</t>
  </si>
  <si>
    <t>Αλλες  πλάκες,  φύλλα, μεμβράνες, ταινίες και  λουρίδες,  από πλαστικές  ύλες μη κυψελώδεις, μη ενισχυμένες ούτε με απανωτές στρώσεις,  ούτε  όμοια συνδυασμένες με άλλες  πλαστικές  ύλες, χωρίς υπόθεμα από πολυμερή του προπυλενίου</t>
  </si>
  <si>
    <t>Νερά,  (στα  οποία  περιλαμβάνονται και τα μεταλλικά  και  τα αεριούχα  νερά)  με  προσθήκη ζάχαρης ή άλλων  γλυκαντικών  ή αρωματισμένα, και άλλα μη αλκοολούχα ποτά, μ.α.κ.</t>
  </si>
  <si>
    <t>Αλλα τεχνουργήματα από πλαστικές ύλες</t>
  </si>
  <si>
    <t>33460'</t>
  </si>
  <si>
    <t>54293'</t>
  </si>
  <si>
    <t>68423'</t>
  </si>
  <si>
    <t>02499'</t>
  </si>
  <si>
    <t>03418'</t>
  </si>
  <si>
    <t>05679'</t>
  </si>
  <si>
    <t>75220'</t>
  </si>
  <si>
    <t>68271'</t>
  </si>
  <si>
    <t>42141'</t>
  </si>
  <si>
    <t>68421'</t>
  </si>
  <si>
    <t>33541'</t>
  </si>
  <si>
    <t>99999'</t>
  </si>
  <si>
    <t>68424'</t>
  </si>
  <si>
    <t>05895'</t>
  </si>
  <si>
    <t>26310'</t>
  </si>
  <si>
    <t>67931'</t>
  </si>
  <si>
    <t>09899'</t>
  </si>
  <si>
    <t>05793'</t>
  </si>
  <si>
    <t>12220'</t>
  </si>
  <si>
    <t>02231'</t>
  </si>
  <si>
    <t>89420'</t>
  </si>
  <si>
    <t>68412'</t>
  </si>
  <si>
    <t>77317'</t>
  </si>
  <si>
    <t>57511'</t>
  </si>
  <si>
    <t>54219'</t>
  </si>
  <si>
    <t>05711'</t>
  </si>
  <si>
    <t>12110'</t>
  </si>
  <si>
    <t>55320'</t>
  </si>
  <si>
    <t>12239'</t>
  </si>
  <si>
    <t>27312'</t>
  </si>
  <si>
    <t>05798'</t>
  </si>
  <si>
    <t>66122'</t>
  </si>
  <si>
    <t>74361'</t>
  </si>
  <si>
    <t>77812'</t>
  </si>
  <si>
    <t>89319'</t>
  </si>
  <si>
    <t>71392'</t>
  </si>
  <si>
    <t>34320'</t>
  </si>
  <si>
    <t>58221'</t>
  </si>
  <si>
    <t>67621'</t>
  </si>
  <si>
    <t>64295'</t>
  </si>
  <si>
    <t>89332'</t>
  </si>
  <si>
    <t>69119'</t>
  </si>
  <si>
    <t>04850'</t>
  </si>
  <si>
    <t>75230'</t>
  </si>
  <si>
    <t>84470'</t>
  </si>
  <si>
    <t>34250'</t>
  </si>
  <si>
    <t>66134'</t>
  </si>
  <si>
    <t>67611'</t>
  </si>
  <si>
    <t>05671'</t>
  </si>
  <si>
    <t>77316'</t>
  </si>
  <si>
    <t>53342'</t>
  </si>
  <si>
    <t>58299'</t>
  </si>
  <si>
    <t>28919'</t>
  </si>
  <si>
    <t>55422'</t>
  </si>
  <si>
    <t>05794'</t>
  </si>
  <si>
    <t>87315'</t>
  </si>
  <si>
    <t>85132'</t>
  </si>
  <si>
    <t>04110'</t>
  </si>
  <si>
    <t>05791'</t>
  </si>
  <si>
    <t>76411'</t>
  </si>
  <si>
    <t>28520'</t>
  </si>
  <si>
    <t>11249'</t>
  </si>
  <si>
    <t>67941'</t>
  </si>
  <si>
    <t>05459'</t>
  </si>
  <si>
    <t>65720'</t>
  </si>
  <si>
    <t>05751'</t>
  </si>
  <si>
    <t>74481'</t>
  </si>
  <si>
    <t>11217'</t>
  </si>
  <si>
    <t>76412'</t>
  </si>
  <si>
    <t>93100'</t>
  </si>
  <si>
    <t>67619'</t>
  </si>
  <si>
    <t>84540'</t>
  </si>
  <si>
    <t>59865'</t>
  </si>
  <si>
    <t>65529'</t>
  </si>
  <si>
    <t>22230'</t>
  </si>
  <si>
    <t>04849'</t>
  </si>
  <si>
    <t>03530'</t>
  </si>
  <si>
    <t>68241'</t>
  </si>
  <si>
    <t>28821'</t>
  </si>
  <si>
    <t>57211'</t>
  </si>
  <si>
    <t>58222'</t>
  </si>
  <si>
    <t>69953'</t>
  </si>
  <si>
    <t>11102'</t>
  </si>
  <si>
    <t>89399'</t>
  </si>
  <si>
    <t>05839'</t>
  </si>
  <si>
    <t>Τα 100 σημαντικότερα ελληνικά εξαγόμενα προϊόντα στον Κόσμο κατά το έτος 2021* (Αξία σε εκατ. € &amp; όγκος σε τόνους)</t>
  </si>
  <si>
    <t>Σειρά κατάταξης 2021</t>
  </si>
  <si>
    <t>Αξία 2021</t>
  </si>
  <si>
    <t>Ποσότητα 2021</t>
  </si>
  <si>
    <t>Μεταβολή Αξίας 2021-2020</t>
  </si>
  <si>
    <t>Οι 100 σημαντικότερες εξαγωγικές αγορές της Ελλάδος κατά το έτος 2021* (Αξία σε εκατ. € &amp; όγκος σε τόνους)</t>
  </si>
  <si>
    <t>ΤΡΙΝΙΔΑΔ ΚΑΙ ΤΟΜΠΑΓΚΟ</t>
  </si>
  <si>
    <t>ΑΝΤΑΡΚΤΙΚΗ</t>
  </si>
  <si>
    <t>ΑΡΓΕΝΤΙΝΗ</t>
  </si>
  <si>
    <t>ΤΑΝΖΑΝΙΑ</t>
  </si>
  <si>
    <t>ΑΖΕΡΜΠΑΙΤΖΑΝ</t>
  </si>
  <si>
    <t>ΑΙΘΙΟΠΙΑ</t>
  </si>
  <si>
    <t>ΓΟΥΑΤΕΜΑΛΑ</t>
  </si>
  <si>
    <t>ΟΛΛΑΝΔΙΑ</t>
  </si>
  <si>
    <t>35100'</t>
  </si>
  <si>
    <t>76424'</t>
  </si>
  <si>
    <t>67944'</t>
  </si>
  <si>
    <t>05712'</t>
  </si>
  <si>
    <t>68232'</t>
  </si>
  <si>
    <t>89846'</t>
  </si>
  <si>
    <t>55330'</t>
  </si>
  <si>
    <t>84530'</t>
  </si>
  <si>
    <t>78439'</t>
  </si>
  <si>
    <t>65312'</t>
  </si>
  <si>
    <t>74182'</t>
  </si>
  <si>
    <t>58211'</t>
  </si>
  <si>
    <t>77637'</t>
  </si>
  <si>
    <t>79319'</t>
  </si>
  <si>
    <t>84831'</t>
  </si>
  <si>
    <t>Ηλεκτρική ενέργεια</t>
  </si>
  <si>
    <t>Ακουστικά, έστω και συνδυασμένα με μικρόφωνο</t>
  </si>
  <si>
    <t>Αλλοι, συγκολλημένοι, με τομή άλλη από την κυκλική</t>
  </si>
  <si>
    <t>Mανταρίνια  (στα οποία περιλαμβάνονται και τα tangerines  και satsumas).   Κλεμαντίνες,   wilkings  και  παρόμοια   υβρίδια εσπεριδοειδών, νωπά ή αποξεραμένα</t>
  </si>
  <si>
    <t>Ράβδοι και είδη με καθορισμένη μορφή από χαλκό από κράματα χαλκού</t>
  </si>
  <si>
    <t>Μέσα αποθήκευσης που χρησιμοποιούν ημιαγωγούς</t>
  </si>
  <si>
    <t>Παρασκευάσματα για τα μαλλιά</t>
  </si>
  <si>
    <t>Σαντάιγ,  πουλόβερ,  κάρτιγκαν, γιλέκα και παρόμοια είδη,  στα οποία περιλαμβάνονται και τα σου - πούλ, από πλεκτό</t>
  </si>
  <si>
    <t>Αλλα μέρη και εξαρτήματα</t>
  </si>
  <si>
    <t>Υφάσματα που κατασκευάζονται από λουρίδες ή παρόμοιες μορφές</t>
  </si>
  <si>
    <t>Αλλοι  θερμαντήρες νερού μη ηλεκτρικοί, στιγμιαίας θέρμανσης ή συσσώρευσης</t>
  </si>
  <si>
    <t>Πλάκες, φύλλα, ταινίες, λουρίδες, μεμβράνες και άλλες επίπεδες μορφές,   αυτοκόλλητα,   από  πλαστικές  ύλες,  έστω  και   σε κυλίνδρους,  άλλα από τις επενδύσεις δαπέδων, τοίχων ή  οροφών της διάκρισης 893.31 σε κυλίνδρους πλάτους που δεν υπερβαίνει</t>
  </si>
  <si>
    <t>Διατάξεις φωτοευαίσθητες με ημιαγωγό, δίοδοι εκπομπής φωτός</t>
  </si>
  <si>
    <t>Μη  φουσκωτά πλοία με κουπιά και κανό και πλοία και  πλοιάρια αναψυχής ή αθλητισμού, μ.α.κ.</t>
  </si>
  <si>
    <t>Είδη από γουνοδέρματα</t>
  </si>
  <si>
    <t>Μάρμαρα,   τραβερτίνες,   βελγικοί  ασβεστόλιθοι  και   άλλοι ασβεστόλιθοι  για πελέκημα ή χτίσιμο, φαινομενικής πυκνότητας ίσης  ή  ανώτερης του 2,5, και αλάβαστρο, έστω  και  χοντρικά κατεργασμένα  ή  απλά  κομμένα, με πριόνι ή  άλλο  τρόπο</t>
  </si>
  <si>
    <t>Προϊόντα  ομορφιάς  ή φτιασιδώματος (μακιγιάζ)  παρασκευασμένα και παρασκευάσματα για τη συντήρηση ή τη φροντίδα του δέρματος (άλλα  από  τα  φάρμακα),  στα οποία  περιλαμβάνονται  και  τα αντιηλιακά   παρασκευάσματα</t>
  </si>
  <si>
    <t>Πώματα  (στα οποία περιλαμβάνονται και τα πώματα -  στεφάνια, τα  ελικωτά  πώματα και τα πώματα για τη ρύθμιση  της  ροής), καπάκια  (καψούλια)  για φιάλες, πώματα βιδωτά  για  βαρέλια, πλάκες  πωμάτων, μολυβδοσφραγίδες και άλλα εξαρτήματα</t>
  </si>
  <si>
    <t>Ιανουαρίου-Δεκεμβρίου 2019, 2020 &amp; 2021*</t>
  </si>
  <si>
    <t>% Μεταβολή 21/20</t>
  </si>
  <si>
    <t>* Τα στοιχεία για την περίοδο Ιαν. - Δεκεμβρίου 2019, 2020 &amp; 2021 είναι προσωρινά</t>
  </si>
  <si>
    <t>Ιανουάριος-Δεκέμβριος 2021   (σε εκατ. ευρώ)</t>
  </si>
  <si>
    <t>2021*</t>
  </si>
  <si>
    <t>21*/20*</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</si>
</sst>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 &quot;Δρχ&quot;;\-#,##0\ &quot;Δρχ&quot;"/>
    <numFmt numFmtId="179" formatCode="#,##0\ &quot;Δρχ&quot;;[Red]\-#,##0\ &quot;Δρχ&quot;"/>
    <numFmt numFmtId="180" formatCode="#,##0.00\ &quot;Δρχ&quot;;\-#,##0.00\ &quot;Δρχ&quot;"/>
    <numFmt numFmtId="181" formatCode="#,##0.00\ &quot;Δρχ&quot;;[Red]\-#,##0.00\ &quot;Δρχ&quot;"/>
    <numFmt numFmtId="182" formatCode="_-* #,##0\ &quot;Δρχ&quot;_-;\-* #,##0\ &quot;Δρχ&quot;_-;_-* &quot;-&quot;\ &quot;Δρχ&quot;_-;_-@_-"/>
    <numFmt numFmtId="183" formatCode="_-* #,##0\ _Δ_ρ_χ_-;\-* #,##0\ _Δ_ρ_χ_-;_-* &quot;-&quot;\ _Δ_ρ_χ_-;_-@_-"/>
    <numFmt numFmtId="184" formatCode="_-* #,##0.00\ &quot;Δρχ&quot;_-;\-* #,##0.00\ &quot;Δρχ&quot;_-;_-* &quot;-&quot;??\ &quot;Δρχ&quot;_-;_-@_-"/>
    <numFmt numFmtId="185" formatCode="_-* #,##0.00\ _Δ_ρ_χ_-;\-* #,##0.00\ _Δ_ρ_χ_-;_-* &quot;-&quot;??\ _Δ_ρ_χ_-;_-@_-"/>
    <numFmt numFmtId="186" formatCode="0.0"/>
    <numFmt numFmtId="187" formatCode="0.0%"/>
    <numFmt numFmtId="188" formatCode="#,##0.00_ _Δ_ρ_χ_);[Red]\(#,##0.00_ _Δ_ρ_χ\)"/>
    <numFmt numFmtId="189" formatCode="#,##0.0"/>
    <numFmt numFmtId="190" formatCode="_-* #,##0.00\ [$€-1]_-;\-* #,##0.00\ [$€-1]_-;_-* &quot;-&quot;??\ [$€-1]_-"/>
    <numFmt numFmtId="191" formatCode="#,##0.000"/>
    <numFmt numFmtId="192" formatCode="00000"/>
    <numFmt numFmtId="193" formatCode="0.000000"/>
    <numFmt numFmtId="194" formatCode="0.00000"/>
    <numFmt numFmtId="195" formatCode="0.0000"/>
    <numFmt numFmtId="196" formatCode="0.000"/>
    <numFmt numFmtId="197" formatCode="0.0000000"/>
    <numFmt numFmtId="198" formatCode="0.00000000"/>
    <numFmt numFmtId="199" formatCode="0.000000000"/>
    <numFmt numFmtId="200" formatCode="#,##0.0000"/>
    <numFmt numFmtId="201" formatCode="#,##0.00000"/>
    <numFmt numFmtId="202" formatCode="#,##0.000000"/>
    <numFmt numFmtId="203" formatCode="m/d"/>
    <numFmt numFmtId="204" formatCode="#,##0.0000000"/>
    <numFmt numFmtId="205" formatCode="#,##0.00000000"/>
    <numFmt numFmtId="206" formatCode="#,##0.000000000"/>
    <numFmt numFmtId="207" formatCode="0.0000000000"/>
    <numFmt numFmtId="208" formatCode="#,##0.0000000000"/>
    <numFmt numFmtId="209" formatCode="#,##0.00000000000"/>
    <numFmt numFmtId="210" formatCode="#,##0.000000000000"/>
    <numFmt numFmtId="211" formatCode="0.000%"/>
    <numFmt numFmtId="212" formatCode="#,##0.0\ "/>
    <numFmt numFmtId="213" formatCode="#,##0.0\ \ "/>
    <numFmt numFmtId="214" formatCode="0.0%\ \ \ \ \ \ "/>
    <numFmt numFmtId="215" formatCode="0.0%\ \ \ \ \ \ \ \ "/>
    <numFmt numFmtId="216" formatCode="0.0%\ \ \ \ \ \ \ \ \ "/>
    <numFmt numFmtId="217" formatCode="#,##0.0_ _Δ_ρ_χ_);[Red]\(#,##0.0_ _Δ_ρ_χ\)"/>
    <numFmt numFmtId="218" formatCode="#,##0_ _Δ_ρ_χ_);[Red]\(#,##0_ _Δ_ρ_χ\)"/>
    <numFmt numFmtId="219" formatCode="&quot;Yes&quot;;&quot;Yes&quot;;&quot;No&quot;"/>
    <numFmt numFmtId="220" formatCode="&quot;True&quot;;&quot;True&quot;;&quot;False&quot;"/>
    <numFmt numFmtId="221" formatCode="&quot;On&quot;;&quot;On&quot;;&quot;Off&quot;"/>
    <numFmt numFmtId="222" formatCode="[$€-2]\ #,##0.00_);[Red]\([$€-2]\ #,##0.00\)"/>
  </numFmts>
  <fonts count="65">
    <font>
      <sz val="10"/>
      <name val="Arial"/>
      <family val="0"/>
    </font>
    <font>
      <b/>
      <sz val="10"/>
      <name val="Arial"/>
      <family val="0"/>
    </font>
    <font>
      <i/>
      <sz val="10"/>
      <name val="Arial"/>
      <family val="0"/>
    </font>
    <font>
      <b/>
      <i/>
      <sz val="10"/>
      <name val="Arial"/>
      <family val="0"/>
    </font>
    <font>
      <u val="single"/>
      <sz val="7.5"/>
      <color indexed="12"/>
      <name val="Arial"/>
      <family val="0"/>
    </font>
    <font>
      <u val="single"/>
      <sz val="7.5"/>
      <color indexed="36"/>
      <name val="Arial"/>
      <family val="0"/>
    </font>
    <font>
      <sz val="12"/>
      <name val="Times New Roman"/>
      <family val="1"/>
    </font>
    <font>
      <sz val="11"/>
      <name val="Times New Roman"/>
      <family val="1"/>
    </font>
    <font>
      <sz val="8"/>
      <name val="Arial"/>
      <family val="0"/>
    </font>
    <font>
      <b/>
      <i/>
      <sz val="16"/>
      <name val="Times New Roman"/>
      <family val="1"/>
    </font>
    <font>
      <b/>
      <i/>
      <sz val="14"/>
      <name val="Times New Roman"/>
      <family val="1"/>
    </font>
    <font>
      <b/>
      <i/>
      <u val="single"/>
      <sz val="11"/>
      <name val="Times New Roman"/>
      <family val="1"/>
    </font>
    <font>
      <b/>
      <i/>
      <sz val="15"/>
      <name val="Times New Roman"/>
      <family val="1"/>
    </font>
    <font>
      <sz val="12"/>
      <color indexed="18"/>
      <name val="Times New Roman"/>
      <family val="1"/>
    </font>
    <font>
      <b/>
      <i/>
      <sz val="12"/>
      <name val="Times New Roman"/>
      <family val="1"/>
    </font>
    <font>
      <b/>
      <u val="single"/>
      <sz val="11"/>
      <name val="Times New Roman"/>
      <family val="1"/>
    </font>
    <font>
      <b/>
      <sz val="15"/>
      <name val="Times New Roman"/>
      <family val="1"/>
    </font>
    <font>
      <b/>
      <sz val="14"/>
      <name val="Times New Roman"/>
      <family val="1"/>
    </font>
    <font>
      <sz val="14"/>
      <name val="Times New Roman"/>
      <family val="1"/>
    </font>
    <font>
      <b/>
      <i/>
      <sz val="13"/>
      <name val="Times New Roman"/>
      <family val="1"/>
    </font>
    <font>
      <b/>
      <sz val="12"/>
      <name val="Times New Roman"/>
      <family val="1"/>
    </font>
    <font>
      <b/>
      <sz val="16"/>
      <name val="Times New Roman"/>
      <family val="1"/>
    </font>
    <font>
      <b/>
      <sz val="13"/>
      <name val="Times New Roman"/>
      <family val="1"/>
    </font>
    <font>
      <sz val="13"/>
      <name val="Times New Roman"/>
      <family val="1"/>
    </font>
    <font>
      <sz val="12"/>
      <color indexed="8"/>
      <name val="Times New Roman"/>
      <family val="1"/>
    </font>
    <font>
      <b/>
      <sz val="13"/>
      <color indexed="8"/>
      <name val="Times New Roman"/>
      <family val="1"/>
    </font>
    <font>
      <u val="single"/>
      <sz val="12"/>
      <name val="Times New Roman"/>
      <family val="1"/>
    </font>
    <font>
      <b/>
      <u val="single"/>
      <sz val="12"/>
      <name val="Times New Roman"/>
      <family val="1"/>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19"/>
      <name val="Calibri"/>
      <family val="2"/>
    </font>
    <font>
      <sz val="11"/>
      <color indexed="10"/>
      <name val="Calibri"/>
      <family val="2"/>
    </font>
    <font>
      <b/>
      <sz val="11"/>
      <color indexed="8"/>
      <name val="Calibri"/>
      <family val="2"/>
    </font>
    <font>
      <b/>
      <sz val="18"/>
      <color indexed="62"/>
      <name val="Cambria"/>
      <family val="2"/>
    </font>
    <font>
      <b/>
      <sz val="11"/>
      <color indexed="10"/>
      <name val="Calibri"/>
      <family val="2"/>
    </font>
    <font>
      <b/>
      <sz val="15"/>
      <color indexed="57"/>
      <name val="Calibri"/>
      <family val="2"/>
    </font>
    <font>
      <b/>
      <sz val="13"/>
      <color indexed="57"/>
      <name val="Calibri"/>
      <family val="2"/>
    </font>
    <font>
      <b/>
      <sz val="11"/>
      <color indexed="57"/>
      <name val="Calibri"/>
      <family val="2"/>
    </font>
    <font>
      <sz val="18"/>
      <color indexed="57"/>
      <name val="Calibri Light"/>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3"/>
        <bgColor indexed="64"/>
      </patternFill>
    </fill>
    <fill>
      <patternFill patternType="solid">
        <fgColor indexed="45"/>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46"/>
        <bgColor indexed="64"/>
      </patternFill>
    </fill>
    <fill>
      <patternFill patternType="solid">
        <fgColor indexed="22"/>
        <bgColor indexed="64"/>
      </patternFill>
    </fill>
    <fill>
      <patternFill patternType="solid">
        <fgColor indexed="22"/>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style="thin">
        <color indexed="62"/>
      </right>
      <top style="thin">
        <color indexed="62"/>
      </top>
      <bottom style="thin">
        <color indexed="62"/>
      </bottom>
    </border>
    <border>
      <left style="double">
        <color indexed="62"/>
      </left>
      <right style="thin">
        <color indexed="62"/>
      </right>
      <top style="thin">
        <color indexed="62"/>
      </top>
      <bottom style="thin">
        <color indexed="62"/>
      </bottom>
    </border>
    <border>
      <left style="double">
        <color indexed="62"/>
      </left>
      <right style="thin">
        <color indexed="62"/>
      </right>
      <top style="thin">
        <color indexed="62"/>
      </top>
      <bottom style="double">
        <color indexed="62"/>
      </bottom>
    </border>
    <border>
      <left style="thin">
        <color indexed="62"/>
      </left>
      <right style="thin">
        <color indexed="62"/>
      </right>
      <top style="thin">
        <color indexed="62"/>
      </top>
      <bottom style="double">
        <color indexed="62"/>
      </bottom>
    </border>
    <border>
      <left style="thin">
        <color indexed="62"/>
      </left>
      <right style="thin">
        <color indexed="62"/>
      </right>
      <top style="double">
        <color indexed="62"/>
      </top>
      <bottom style="double">
        <color indexed="62"/>
      </bottom>
    </border>
    <border>
      <left style="thin">
        <color indexed="62"/>
      </left>
      <right style="double">
        <color indexed="62"/>
      </right>
      <top style="double">
        <color indexed="62"/>
      </top>
      <bottom style="double">
        <color indexed="62"/>
      </bottom>
    </border>
    <border>
      <left style="thin">
        <color indexed="62"/>
      </left>
      <right style="double">
        <color indexed="62"/>
      </right>
      <top>
        <color indexed="63"/>
      </top>
      <bottom style="thin">
        <color indexed="62"/>
      </bottom>
    </border>
    <border>
      <left style="thin">
        <color indexed="62"/>
      </left>
      <right style="double">
        <color indexed="62"/>
      </right>
      <top style="thin">
        <color indexed="62"/>
      </top>
      <bottom style="thin">
        <color indexed="62"/>
      </bottom>
    </border>
    <border>
      <left style="thin">
        <color indexed="62"/>
      </left>
      <right style="double">
        <color indexed="62"/>
      </right>
      <top style="thin">
        <color indexed="62"/>
      </top>
      <bottom style="double">
        <color indexed="62"/>
      </bottom>
    </border>
    <border>
      <left style="thin">
        <color indexed="62"/>
      </left>
      <right>
        <color indexed="63"/>
      </right>
      <top style="double">
        <color indexed="62"/>
      </top>
      <bottom style="double">
        <color indexed="62"/>
      </bottom>
    </border>
    <border>
      <left>
        <color indexed="63"/>
      </left>
      <right style="thin">
        <color indexed="62"/>
      </right>
      <top style="double">
        <color indexed="62"/>
      </top>
      <bottom style="double">
        <color indexed="62"/>
      </bottom>
    </border>
    <border>
      <left>
        <color indexed="63"/>
      </left>
      <right style="thin">
        <color indexed="62"/>
      </right>
      <top>
        <color indexed="63"/>
      </top>
      <bottom style="thin">
        <color indexed="62"/>
      </bottom>
    </border>
    <border>
      <left>
        <color indexed="63"/>
      </left>
      <right style="thin">
        <color indexed="62"/>
      </right>
      <top style="thin">
        <color indexed="62"/>
      </top>
      <bottom style="double">
        <color indexed="62"/>
      </bottom>
    </border>
    <border>
      <left style="double">
        <color indexed="62"/>
      </left>
      <right style="thin">
        <color indexed="62"/>
      </right>
      <top style="double">
        <color indexed="62"/>
      </top>
      <bottom style="double">
        <color indexed="62"/>
      </bottom>
    </border>
    <border>
      <left>
        <color indexed="63"/>
      </left>
      <right style="thin">
        <color indexed="18"/>
      </right>
      <top style="medium">
        <color indexed="18"/>
      </top>
      <bottom>
        <color indexed="63"/>
      </bottom>
    </border>
    <border>
      <left style="thin">
        <color indexed="18"/>
      </left>
      <right style="thin">
        <color indexed="18"/>
      </right>
      <top style="medium">
        <color indexed="18"/>
      </top>
      <bottom>
        <color indexed="63"/>
      </bottom>
    </border>
    <border>
      <left style="thin">
        <color indexed="18"/>
      </left>
      <right style="medium">
        <color indexed="18"/>
      </right>
      <top style="medium">
        <color indexed="18"/>
      </top>
      <bottom>
        <color indexed="63"/>
      </bottom>
    </border>
    <border>
      <left style="medium">
        <color indexed="18"/>
      </left>
      <right style="medium">
        <color indexed="18"/>
      </right>
      <top>
        <color indexed="63"/>
      </top>
      <bottom style="thin">
        <color indexed="18"/>
      </bottom>
    </border>
    <border>
      <left style="thin">
        <color indexed="18"/>
      </left>
      <right style="thin">
        <color indexed="18"/>
      </right>
      <top>
        <color indexed="63"/>
      </top>
      <bottom style="thin">
        <color indexed="18"/>
      </bottom>
    </border>
    <border>
      <left style="thin">
        <color indexed="18"/>
      </left>
      <right style="medium">
        <color indexed="18"/>
      </right>
      <top>
        <color indexed="63"/>
      </top>
      <bottom style="thin">
        <color indexed="18"/>
      </bottom>
    </border>
    <border>
      <left style="medium">
        <color indexed="18"/>
      </left>
      <right style="medium">
        <color indexed="18"/>
      </right>
      <top style="thin">
        <color indexed="18"/>
      </top>
      <bottom style="thin">
        <color indexed="18"/>
      </bottom>
    </border>
    <border>
      <left style="thin">
        <color indexed="18"/>
      </left>
      <right style="thin">
        <color indexed="18"/>
      </right>
      <top style="thin">
        <color indexed="18"/>
      </top>
      <bottom style="thin">
        <color indexed="18"/>
      </bottom>
    </border>
    <border>
      <left style="thin">
        <color indexed="18"/>
      </left>
      <right style="medium">
        <color indexed="18"/>
      </right>
      <top style="thin">
        <color indexed="18"/>
      </top>
      <bottom style="thin">
        <color indexed="18"/>
      </bottom>
    </border>
    <border>
      <left style="medium">
        <color indexed="18"/>
      </left>
      <right style="medium">
        <color indexed="18"/>
      </right>
      <top style="thin">
        <color indexed="18"/>
      </top>
      <bottom>
        <color indexed="63"/>
      </bottom>
    </border>
    <border>
      <left>
        <color indexed="63"/>
      </left>
      <right style="thin">
        <color indexed="18"/>
      </right>
      <top style="thin">
        <color indexed="18"/>
      </top>
      <bottom>
        <color indexed="63"/>
      </bottom>
    </border>
    <border>
      <left style="thin">
        <color indexed="18"/>
      </left>
      <right style="thin">
        <color indexed="18"/>
      </right>
      <top style="thin">
        <color indexed="18"/>
      </top>
      <bottom>
        <color indexed="63"/>
      </bottom>
    </border>
    <border>
      <left style="thin">
        <color indexed="18"/>
      </left>
      <right style="medium">
        <color indexed="18"/>
      </right>
      <top style="thin">
        <color indexed="18"/>
      </top>
      <bottom>
        <color indexed="63"/>
      </bottom>
    </border>
    <border>
      <left style="medium">
        <color indexed="18"/>
      </left>
      <right style="medium">
        <color indexed="18"/>
      </right>
      <top style="medium">
        <color indexed="18"/>
      </top>
      <bottom style="medium">
        <color indexed="18"/>
      </bottom>
    </border>
    <border>
      <left style="medium">
        <color indexed="18"/>
      </left>
      <right style="medium">
        <color indexed="18"/>
      </right>
      <top style="thin">
        <color indexed="18"/>
      </top>
      <bottom style="medium">
        <color indexed="18"/>
      </bottom>
    </border>
    <border>
      <left>
        <color indexed="63"/>
      </left>
      <right style="thin">
        <color indexed="18"/>
      </right>
      <top style="thin">
        <color indexed="18"/>
      </top>
      <bottom style="medium">
        <color indexed="18"/>
      </bottom>
    </border>
    <border>
      <left style="thin">
        <color indexed="18"/>
      </left>
      <right style="thin">
        <color indexed="18"/>
      </right>
      <top style="thin">
        <color indexed="18"/>
      </top>
      <bottom style="medium">
        <color indexed="18"/>
      </bottom>
    </border>
    <border>
      <left style="thin">
        <color indexed="18"/>
      </left>
      <right style="medium">
        <color indexed="18"/>
      </right>
      <top style="thin">
        <color indexed="18"/>
      </top>
      <bottom style="medium">
        <color indexed="18"/>
      </bottom>
    </border>
    <border>
      <left style="double">
        <color indexed="62"/>
      </left>
      <right style="double">
        <color indexed="62"/>
      </right>
      <top style="double">
        <color indexed="62"/>
      </top>
      <bottom style="thin">
        <color indexed="62"/>
      </bottom>
    </border>
    <border>
      <left style="double">
        <color indexed="62"/>
      </left>
      <right>
        <color indexed="63"/>
      </right>
      <top style="double">
        <color indexed="62"/>
      </top>
      <bottom style="thin">
        <color indexed="62"/>
      </bottom>
    </border>
    <border>
      <left>
        <color indexed="63"/>
      </left>
      <right style="double">
        <color indexed="62"/>
      </right>
      <top style="double">
        <color indexed="62"/>
      </top>
      <bottom style="thin">
        <color indexed="62"/>
      </bottom>
    </border>
    <border>
      <left style="double">
        <color indexed="62"/>
      </left>
      <right style="thin">
        <color indexed="62"/>
      </right>
      <top style="double">
        <color indexed="62"/>
      </top>
      <bottom style="thin">
        <color indexed="62"/>
      </bottom>
    </border>
    <border>
      <left style="thin">
        <color indexed="62"/>
      </left>
      <right style="double">
        <color indexed="62"/>
      </right>
      <top style="double">
        <color indexed="62"/>
      </top>
      <bottom style="thin">
        <color indexed="62"/>
      </bottom>
    </border>
    <border>
      <left style="double">
        <color indexed="62"/>
      </left>
      <right style="double">
        <color indexed="62"/>
      </right>
      <top style="thin">
        <color indexed="62"/>
      </top>
      <bottom style="thin">
        <color indexed="62"/>
      </bottom>
    </border>
    <border>
      <left style="double">
        <color indexed="62"/>
      </left>
      <right style="thin">
        <color indexed="62"/>
      </right>
      <top>
        <color indexed="63"/>
      </top>
      <bottom>
        <color indexed="63"/>
      </bottom>
    </border>
    <border>
      <left>
        <color indexed="63"/>
      </left>
      <right style="double">
        <color indexed="62"/>
      </right>
      <top style="thin">
        <color indexed="62"/>
      </top>
      <bottom style="thin">
        <color indexed="62"/>
      </bottom>
    </border>
    <border>
      <left style="double">
        <color indexed="62"/>
      </left>
      <right>
        <color indexed="63"/>
      </right>
      <top style="thin">
        <color indexed="62"/>
      </top>
      <bottom style="thin">
        <color indexed="62"/>
      </bottom>
    </border>
    <border>
      <left style="double">
        <color indexed="62"/>
      </left>
      <right style="double">
        <color indexed="62"/>
      </right>
      <top style="thin">
        <color indexed="62"/>
      </top>
      <bottom style="double">
        <color indexed="62"/>
      </bottom>
    </border>
    <border>
      <left>
        <color indexed="63"/>
      </left>
      <right style="double">
        <color indexed="62"/>
      </right>
      <top style="thin">
        <color indexed="62"/>
      </top>
      <bottom style="double">
        <color indexed="62"/>
      </bottom>
    </border>
    <border>
      <left style="double">
        <color indexed="62"/>
      </left>
      <right style="double">
        <color indexed="62"/>
      </right>
      <top>
        <color indexed="63"/>
      </top>
      <bottom style="double">
        <color indexed="62"/>
      </bottom>
    </border>
    <border>
      <left style="double">
        <color indexed="62"/>
      </left>
      <right style="thin">
        <color indexed="62"/>
      </right>
      <top>
        <color indexed="63"/>
      </top>
      <bottom style="double">
        <color indexed="62"/>
      </bottom>
    </border>
    <border>
      <left>
        <color indexed="63"/>
      </left>
      <right style="double">
        <color indexed="62"/>
      </right>
      <top>
        <color indexed="63"/>
      </top>
      <bottom style="double">
        <color indexed="62"/>
      </bottom>
    </border>
    <border>
      <left style="thin">
        <color indexed="62"/>
      </left>
      <right style="double">
        <color indexed="62"/>
      </right>
      <top>
        <color indexed="63"/>
      </top>
      <bottom style="double">
        <color indexed="62"/>
      </bottom>
    </border>
    <border>
      <left style="double">
        <color indexed="62"/>
      </left>
      <right>
        <color indexed="63"/>
      </right>
      <top style="double">
        <color indexed="62"/>
      </top>
      <bottom style="double">
        <color indexed="62"/>
      </bottom>
    </border>
    <border>
      <left style="double">
        <color indexed="62"/>
      </left>
      <right style="thin">
        <color indexed="62"/>
      </right>
      <top>
        <color indexed="63"/>
      </top>
      <bottom style="thin">
        <color indexed="62"/>
      </bottom>
    </border>
    <border>
      <left>
        <color indexed="63"/>
      </left>
      <right>
        <color indexed="63"/>
      </right>
      <top style="double">
        <color indexed="62"/>
      </top>
      <bottom>
        <color indexed="63"/>
      </bottom>
    </border>
    <border>
      <left>
        <color indexed="63"/>
      </left>
      <right>
        <color indexed="63"/>
      </right>
      <top style="medium">
        <color indexed="18"/>
      </top>
      <bottom style="medium">
        <color indexed="18"/>
      </bottom>
    </border>
    <border>
      <left>
        <color indexed="63"/>
      </left>
      <right style="medium">
        <color indexed="18"/>
      </right>
      <top style="medium">
        <color indexed="18"/>
      </top>
      <bottom style="medium">
        <color indexed="18"/>
      </bottom>
    </border>
    <border>
      <left style="medium">
        <color indexed="18"/>
      </left>
      <right style="medium">
        <color indexed="18"/>
      </right>
      <top style="medium">
        <color indexed="18"/>
      </top>
      <bottom style="thin">
        <color indexed="18"/>
      </bottom>
    </border>
    <border>
      <left style="double">
        <color indexed="62"/>
      </left>
      <right>
        <color indexed="63"/>
      </right>
      <top>
        <color indexed="63"/>
      </top>
      <bottom>
        <color indexed="63"/>
      </bottom>
    </border>
    <border>
      <left>
        <color indexed="63"/>
      </left>
      <right style="double">
        <color indexed="62"/>
      </right>
      <top>
        <color indexed="63"/>
      </top>
      <bottom>
        <color indexed="63"/>
      </bottom>
    </border>
    <border>
      <left style="double">
        <color indexed="62"/>
      </left>
      <right>
        <color indexed="63"/>
      </right>
      <top>
        <color indexed="63"/>
      </top>
      <bottom style="double">
        <color indexed="21"/>
      </bottom>
    </border>
    <border>
      <left>
        <color indexed="63"/>
      </left>
      <right>
        <color indexed="63"/>
      </right>
      <top>
        <color indexed="63"/>
      </top>
      <bottom style="double">
        <color indexed="21"/>
      </bottom>
    </border>
    <border>
      <left>
        <color indexed="63"/>
      </left>
      <right style="double">
        <color indexed="62"/>
      </right>
      <top>
        <color indexed="63"/>
      </top>
      <bottom style="double">
        <color indexed="21"/>
      </bottom>
    </border>
    <border>
      <left style="double">
        <color indexed="62"/>
      </left>
      <right>
        <color indexed="63"/>
      </right>
      <top style="double">
        <color indexed="62"/>
      </top>
      <bottom>
        <color indexed="63"/>
      </bottom>
    </border>
    <border>
      <left>
        <color indexed="63"/>
      </left>
      <right style="double">
        <color indexed="62"/>
      </right>
      <top style="double">
        <color indexed="62"/>
      </top>
      <bottom>
        <color indexed="63"/>
      </bottom>
    </border>
    <border>
      <left style="double">
        <color indexed="62"/>
      </left>
      <right>
        <color indexed="63"/>
      </right>
      <top>
        <color indexed="63"/>
      </top>
      <bottom style="double">
        <color indexed="62"/>
      </bottom>
    </border>
    <border>
      <left style="double">
        <color indexed="62"/>
      </left>
      <right style="double">
        <color indexed="62"/>
      </right>
      <top style="double">
        <color indexed="62"/>
      </top>
      <bottom>
        <color indexed="63"/>
      </bottom>
    </border>
  </borders>
  <cellStyleXfs count="10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2" borderId="0" applyNumberFormat="0" applyBorder="0" applyAlignment="0" applyProtection="0"/>
    <xf numFmtId="0" fontId="28" fillId="1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9" fillId="12"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0"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50" fillId="35" borderId="0" applyNumberFormat="0" applyBorder="0" applyAlignment="0" applyProtection="0"/>
    <xf numFmtId="0" fontId="51" fillId="36" borderId="1" applyNumberFormat="0" applyAlignment="0" applyProtection="0"/>
    <xf numFmtId="0" fontId="52" fillId="37"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190" fontId="0" fillId="0" borderId="0" applyFont="0" applyFill="0" applyBorder="0" applyAlignment="0" applyProtection="0"/>
    <xf numFmtId="0" fontId="53" fillId="0" borderId="0" applyNumberFormat="0" applyFill="0" applyBorder="0" applyAlignment="0" applyProtection="0"/>
    <xf numFmtId="0" fontId="5" fillId="0" borderId="0" applyNumberFormat="0" applyFill="0" applyBorder="0" applyAlignment="0" applyProtection="0"/>
    <xf numFmtId="0" fontId="54" fillId="3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9" borderId="1" applyNumberFormat="0" applyAlignment="0" applyProtection="0"/>
    <xf numFmtId="0" fontId="59" fillId="0" borderId="6" applyNumberFormat="0" applyFill="0" applyAlignment="0" applyProtection="0"/>
    <xf numFmtId="0" fontId="60" fillId="40" borderId="0" applyNumberFormat="0" applyBorder="0" applyAlignment="0" applyProtection="0"/>
    <xf numFmtId="0" fontId="0" fillId="41" borderId="7" applyNumberFormat="0" applyFont="0" applyAlignment="0" applyProtection="0"/>
    <xf numFmtId="0" fontId="61" fillId="3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0" fontId="30" fillId="19" borderId="10" applyNumberFormat="0" applyAlignment="0" applyProtection="0"/>
    <xf numFmtId="0" fontId="31" fillId="42" borderId="11" applyNumberFormat="0" applyAlignment="0" applyProtection="0"/>
    <xf numFmtId="0" fontId="29" fillId="43"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2" fillId="47" borderId="12" applyNumberFormat="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14" applyNumberFormat="0" applyFill="0" applyAlignment="0" applyProtection="0"/>
    <xf numFmtId="0" fontId="36" fillId="0" borderId="15" applyNumberFormat="0" applyFill="0" applyAlignment="0" applyProtection="0"/>
    <xf numFmtId="0" fontId="36" fillId="0" borderId="0" applyNumberFormat="0" applyFill="0" applyBorder="0" applyAlignment="0" applyProtection="0"/>
    <xf numFmtId="0" fontId="37" fillId="48" borderId="0" applyNumberFormat="0" applyBorder="0" applyAlignment="0" applyProtection="0"/>
    <xf numFmtId="0" fontId="38" fillId="12" borderId="0" applyNumberFormat="0" applyBorder="0" applyAlignment="0" applyProtection="0"/>
    <xf numFmtId="0" fontId="39" fillId="19" borderId="0" applyNumberFormat="0" applyBorder="0" applyAlignment="0" applyProtection="0"/>
    <xf numFmtId="0" fontId="40" fillId="0" borderId="0" applyNumberFormat="0" applyFill="0" applyBorder="0" applyAlignment="0" applyProtection="0"/>
    <xf numFmtId="0" fontId="0" fillId="10" borderId="16" applyNumberFormat="0" applyFont="0" applyAlignment="0" applyProtection="0"/>
    <xf numFmtId="0" fontId="40" fillId="0" borderId="17" applyNumberFormat="0" applyFill="0" applyAlignment="0" applyProtection="0"/>
    <xf numFmtId="0" fontId="41" fillId="0" borderId="18" applyNumberFormat="0" applyFill="0" applyAlignment="0" applyProtection="0"/>
    <xf numFmtId="0" fontId="42" fillId="0" borderId="0" applyNumberFormat="0" applyFill="0" applyBorder="0" applyAlignment="0" applyProtection="0"/>
    <xf numFmtId="0" fontId="43" fillId="47" borderId="10" applyNumberFormat="0" applyAlignment="0" applyProtection="0"/>
  </cellStyleXfs>
  <cellXfs count="161">
    <xf numFmtId="0" fontId="0" fillId="0" borderId="0" xfId="0" applyAlignment="1">
      <alignment/>
    </xf>
    <xf numFmtId="189" fontId="6" fillId="0" borderId="19" xfId="0" applyNumberFormat="1" applyFont="1" applyFill="1" applyBorder="1" applyAlignment="1">
      <alignment horizontal="center" vertical="center"/>
    </xf>
    <xf numFmtId="0" fontId="6" fillId="0" borderId="0" xfId="0" applyFont="1" applyFill="1" applyAlignment="1">
      <alignment/>
    </xf>
    <xf numFmtId="0" fontId="6" fillId="0" borderId="20" xfId="0" applyFont="1" applyFill="1" applyBorder="1" applyAlignment="1">
      <alignment horizontal="left" vertical="center" indent="1"/>
    </xf>
    <xf numFmtId="0" fontId="6" fillId="0" borderId="21" xfId="0" applyFont="1" applyFill="1" applyBorder="1" applyAlignment="1">
      <alignment horizontal="left" vertical="center" indent="1"/>
    </xf>
    <xf numFmtId="189" fontId="6" fillId="0" borderId="22" xfId="0" applyNumberFormat="1" applyFont="1" applyFill="1" applyBorder="1" applyAlignment="1">
      <alignment horizontal="center" vertical="center"/>
    </xf>
    <xf numFmtId="0" fontId="7" fillId="0" borderId="0" xfId="0" applyFont="1" applyFill="1" applyAlignment="1">
      <alignment/>
    </xf>
    <xf numFmtId="0" fontId="11" fillId="0" borderId="0" xfId="0" applyFont="1" applyFill="1" applyAlignment="1">
      <alignment/>
    </xf>
    <xf numFmtId="3" fontId="6" fillId="49" borderId="23" xfId="0" applyNumberFormat="1" applyFont="1" applyFill="1" applyBorder="1" applyAlignment="1">
      <alignment horizontal="center" vertical="center" wrapText="1"/>
    </xf>
    <xf numFmtId="3" fontId="6" fillId="49" borderId="24" xfId="0" applyNumberFormat="1" applyFont="1" applyFill="1" applyBorder="1" applyAlignment="1">
      <alignment horizontal="center" vertical="center" wrapText="1"/>
    </xf>
    <xf numFmtId="187" fontId="6" fillId="0" borderId="25" xfId="0" applyNumberFormat="1" applyFont="1" applyFill="1" applyBorder="1" applyAlignment="1">
      <alignment horizontal="center" vertical="center"/>
    </xf>
    <xf numFmtId="187" fontId="6" fillId="0" borderId="26" xfId="0" applyNumberFormat="1" applyFont="1" applyFill="1" applyBorder="1" applyAlignment="1">
      <alignment horizontal="center" vertical="center"/>
    </xf>
    <xf numFmtId="187" fontId="6" fillId="0" borderId="27" xfId="0" applyNumberFormat="1" applyFont="1" applyFill="1" applyBorder="1" applyAlignment="1">
      <alignment horizontal="center" vertical="center"/>
    </xf>
    <xf numFmtId="3" fontId="6" fillId="49" borderId="28" xfId="0" applyNumberFormat="1" applyFont="1" applyFill="1" applyBorder="1" applyAlignment="1">
      <alignment horizontal="center" vertical="center" wrapText="1"/>
    </xf>
    <xf numFmtId="3" fontId="6" fillId="49" borderId="29" xfId="0" applyNumberFormat="1" applyFont="1" applyFill="1" applyBorder="1" applyAlignment="1">
      <alignment horizontal="center" vertical="center" wrapText="1"/>
    </xf>
    <xf numFmtId="189" fontId="6" fillId="0" borderId="30" xfId="0" applyNumberFormat="1" applyFont="1" applyFill="1" applyBorder="1" applyAlignment="1">
      <alignment horizontal="center" vertical="center"/>
    </xf>
    <xf numFmtId="189" fontId="6" fillId="0" borderId="31" xfId="0" applyNumberFormat="1" applyFont="1" applyFill="1" applyBorder="1" applyAlignment="1">
      <alignment horizontal="center" vertical="center"/>
    </xf>
    <xf numFmtId="3" fontId="6" fillId="49" borderId="32" xfId="0" applyNumberFormat="1" applyFont="1" applyFill="1" applyBorder="1" applyAlignment="1">
      <alignment horizontal="center" vertical="center" wrapText="1"/>
    </xf>
    <xf numFmtId="0" fontId="6" fillId="0" borderId="0" xfId="0" applyFont="1" applyAlignment="1">
      <alignment/>
    </xf>
    <xf numFmtId="0" fontId="14" fillId="49" borderId="33" xfId="0" applyFont="1" applyFill="1" applyBorder="1" applyAlignment="1">
      <alignment horizontal="center" vertical="center"/>
    </xf>
    <xf numFmtId="0" fontId="14" fillId="49" borderId="34" xfId="0" applyFont="1" applyFill="1" applyBorder="1" applyAlignment="1">
      <alignment horizontal="center" vertical="center"/>
    </xf>
    <xf numFmtId="0" fontId="14" fillId="49" borderId="34" xfId="0" applyFont="1" applyFill="1" applyBorder="1" applyAlignment="1">
      <alignment horizontal="center" vertical="center" wrapText="1"/>
    </xf>
    <xf numFmtId="0" fontId="14" fillId="49" borderId="35" xfId="0" applyFont="1" applyFill="1" applyBorder="1" applyAlignment="1">
      <alignment horizontal="center" vertical="center" wrapText="1"/>
    </xf>
    <xf numFmtId="0" fontId="14" fillId="0" borderId="36" xfId="0" applyFont="1" applyBorder="1" applyAlignment="1">
      <alignment horizontal="left" vertical="center"/>
    </xf>
    <xf numFmtId="189" fontId="6" fillId="0" borderId="37" xfId="0" applyNumberFormat="1" applyFont="1" applyBorder="1" applyAlignment="1">
      <alignment horizontal="center" vertical="center"/>
    </xf>
    <xf numFmtId="187" fontId="6" fillId="0" borderId="37" xfId="78" applyNumberFormat="1" applyFont="1" applyBorder="1" applyAlignment="1">
      <alignment horizontal="center" vertical="center"/>
    </xf>
    <xf numFmtId="187" fontId="6" fillId="0" borderId="38" xfId="78" applyNumberFormat="1" applyFont="1" applyBorder="1" applyAlignment="1">
      <alignment horizontal="center" vertical="center"/>
    </xf>
    <xf numFmtId="0" fontId="14" fillId="0" borderId="39" xfId="0" applyFont="1" applyBorder="1" applyAlignment="1">
      <alignment horizontal="left" vertical="center"/>
    </xf>
    <xf numFmtId="189" fontId="6" fillId="0" borderId="40" xfId="0" applyNumberFormat="1" applyFont="1" applyBorder="1" applyAlignment="1">
      <alignment horizontal="center" vertical="center"/>
    </xf>
    <xf numFmtId="187" fontId="6" fillId="0" borderId="40" xfId="78" applyNumberFormat="1" applyFont="1" applyBorder="1" applyAlignment="1">
      <alignment horizontal="center" vertical="center"/>
    </xf>
    <xf numFmtId="187" fontId="6" fillId="0" borderId="41" xfId="78" applyNumberFormat="1" applyFont="1" applyBorder="1" applyAlignment="1">
      <alignment horizontal="center" vertical="center"/>
    </xf>
    <xf numFmtId="0" fontId="14" fillId="0" borderId="42" xfId="0" applyFont="1" applyBorder="1" applyAlignment="1">
      <alignment horizontal="left" vertical="center"/>
    </xf>
    <xf numFmtId="189" fontId="6" fillId="0" borderId="43" xfId="0" applyNumberFormat="1" applyFont="1" applyBorder="1" applyAlignment="1">
      <alignment horizontal="center" vertical="center"/>
    </xf>
    <xf numFmtId="189" fontId="6" fillId="0" borderId="44" xfId="0" applyNumberFormat="1" applyFont="1" applyBorder="1" applyAlignment="1">
      <alignment horizontal="center" vertical="center"/>
    </xf>
    <xf numFmtId="187" fontId="6" fillId="0" borderId="44" xfId="78" applyNumberFormat="1" applyFont="1" applyBorder="1" applyAlignment="1">
      <alignment horizontal="center" vertical="center"/>
    </xf>
    <xf numFmtId="187" fontId="6" fillId="0" borderId="45" xfId="78" applyNumberFormat="1" applyFont="1" applyBorder="1" applyAlignment="1">
      <alignment horizontal="center" vertical="center"/>
    </xf>
    <xf numFmtId="0" fontId="13" fillId="49" borderId="46" xfId="0" applyFont="1" applyFill="1" applyBorder="1" applyAlignment="1">
      <alignment horizontal="center" vertical="center"/>
    </xf>
    <xf numFmtId="0" fontId="14" fillId="0" borderId="47" xfId="0" applyFont="1" applyBorder="1" applyAlignment="1">
      <alignment horizontal="left" vertical="center"/>
    </xf>
    <xf numFmtId="189" fontId="6" fillId="0" borderId="48" xfId="0" applyNumberFormat="1" applyFont="1" applyBorder="1" applyAlignment="1">
      <alignment horizontal="center" vertical="center"/>
    </xf>
    <xf numFmtId="189" fontId="6" fillId="0" borderId="49" xfId="0" applyNumberFormat="1" applyFont="1" applyBorder="1" applyAlignment="1">
      <alignment horizontal="center" vertical="center"/>
    </xf>
    <xf numFmtId="187" fontId="6" fillId="0" borderId="49" xfId="78" applyNumberFormat="1" applyFont="1" applyBorder="1" applyAlignment="1">
      <alignment horizontal="center" vertical="center"/>
    </xf>
    <xf numFmtId="187" fontId="6" fillId="0" borderId="50" xfId="78" applyNumberFormat="1" applyFont="1" applyBorder="1" applyAlignment="1">
      <alignment horizontal="center" vertical="center"/>
    </xf>
    <xf numFmtId="0" fontId="15" fillId="0" borderId="0" xfId="0" applyFont="1" applyAlignment="1">
      <alignment/>
    </xf>
    <xf numFmtId="189" fontId="18" fillId="0" borderId="0" xfId="0" applyNumberFormat="1" applyFont="1" applyBorder="1" applyAlignment="1">
      <alignment vertical="center"/>
    </xf>
    <xf numFmtId="0" fontId="18" fillId="0" borderId="0" xfId="0" applyFont="1" applyBorder="1" applyAlignment="1">
      <alignment vertical="center"/>
    </xf>
    <xf numFmtId="0" fontId="7" fillId="0" borderId="0" xfId="0" applyFont="1" applyAlignment="1">
      <alignment/>
    </xf>
    <xf numFmtId="0" fontId="21" fillId="0" borderId="0" xfId="0" applyFont="1" applyBorder="1" applyAlignment="1">
      <alignment vertical="center"/>
    </xf>
    <xf numFmtId="0" fontId="17" fillId="0" borderId="0" xfId="0" applyFont="1" applyBorder="1" applyAlignment="1">
      <alignment vertical="center"/>
    </xf>
    <xf numFmtId="0" fontId="22" fillId="0" borderId="0" xfId="0" applyFont="1" applyBorder="1" applyAlignment="1">
      <alignment vertical="center"/>
    </xf>
    <xf numFmtId="0" fontId="19" fillId="50" borderId="51" xfId="0" applyFont="1" applyFill="1" applyBorder="1" applyAlignment="1">
      <alignment horizontal="center" vertical="center"/>
    </xf>
    <xf numFmtId="0" fontId="6" fillId="0" borderId="0" xfId="0" applyFont="1" applyBorder="1" applyAlignment="1">
      <alignment vertical="center"/>
    </xf>
    <xf numFmtId="0" fontId="6" fillId="0" borderId="0" xfId="0" applyFont="1" applyFill="1" applyBorder="1" applyAlignment="1">
      <alignment vertical="center"/>
    </xf>
    <xf numFmtId="0" fontId="22" fillId="11" borderId="52" xfId="0" applyFont="1" applyFill="1" applyBorder="1" applyAlignment="1">
      <alignment horizontal="center" vertical="center"/>
    </xf>
    <xf numFmtId="0" fontId="22" fillId="11" borderId="53" xfId="0" applyFont="1" applyFill="1" applyBorder="1" applyAlignment="1">
      <alignment horizontal="center" vertical="center"/>
    </xf>
    <xf numFmtId="0" fontId="22" fillId="11" borderId="51" xfId="0" applyFont="1" applyFill="1" applyBorder="1" applyAlignment="1">
      <alignment horizontal="left" vertical="center"/>
    </xf>
    <xf numFmtId="189" fontId="22" fillId="11" borderId="54" xfId="0" applyNumberFormat="1" applyFont="1" applyFill="1" applyBorder="1" applyAlignment="1">
      <alignment horizontal="center" vertical="center"/>
    </xf>
    <xf numFmtId="189" fontId="22" fillId="11" borderId="53" xfId="0" applyNumberFormat="1" applyFont="1" applyFill="1" applyBorder="1" applyAlignment="1">
      <alignment horizontal="center" vertical="center"/>
    </xf>
    <xf numFmtId="187" fontId="22" fillId="11" borderId="51" xfId="78" applyNumberFormat="1" applyFont="1" applyFill="1" applyBorder="1" applyAlignment="1">
      <alignment horizontal="center" vertical="center"/>
    </xf>
    <xf numFmtId="187" fontId="22" fillId="11" borderId="54" xfId="78" applyNumberFormat="1" applyFont="1" applyFill="1" applyBorder="1" applyAlignment="1">
      <alignment horizontal="center" vertical="center"/>
    </xf>
    <xf numFmtId="187" fontId="22" fillId="11" borderId="55" xfId="78" applyNumberFormat="1" applyFont="1" applyFill="1" applyBorder="1" applyAlignment="1">
      <alignment horizontal="center" vertical="center"/>
    </xf>
    <xf numFmtId="0" fontId="23" fillId="0" borderId="0" xfId="0" applyFont="1" applyBorder="1" applyAlignment="1">
      <alignment vertical="center"/>
    </xf>
    <xf numFmtId="0" fontId="6" fillId="0" borderId="20" xfId="0" applyFont="1" applyFill="1" applyBorder="1" applyAlignment="1">
      <alignment horizontal="center" vertical="center"/>
    </xf>
    <xf numFmtId="0" fontId="6" fillId="0" borderId="26" xfId="0" applyFont="1" applyFill="1" applyBorder="1" applyAlignment="1" quotePrefix="1">
      <alignment horizontal="center" vertical="center"/>
    </xf>
    <xf numFmtId="0" fontId="6" fillId="0" borderId="56" xfId="0" applyFont="1" applyFill="1" applyBorder="1" applyAlignment="1">
      <alignment vertical="center"/>
    </xf>
    <xf numFmtId="189" fontId="6" fillId="0" borderId="57" xfId="0" applyNumberFormat="1" applyFont="1" applyBorder="1" applyAlignment="1">
      <alignment horizontal="center" vertical="center"/>
    </xf>
    <xf numFmtId="189" fontId="6" fillId="0" borderId="0" xfId="78" applyNumberFormat="1" applyFont="1" applyBorder="1" applyAlignment="1">
      <alignment horizontal="center" vertical="center"/>
    </xf>
    <xf numFmtId="187" fontId="6" fillId="0" borderId="56" xfId="78" applyNumberFormat="1" applyFont="1" applyFill="1" applyBorder="1" applyAlignment="1">
      <alignment horizontal="center" vertical="center"/>
    </xf>
    <xf numFmtId="187" fontId="6" fillId="0" borderId="20" xfId="78" applyNumberFormat="1" applyFont="1" applyFill="1" applyBorder="1" applyAlignment="1">
      <alignment horizontal="center" vertical="center"/>
    </xf>
    <xf numFmtId="187" fontId="6" fillId="0" borderId="26" xfId="78" applyNumberFormat="1" applyFont="1" applyFill="1" applyBorder="1" applyAlignment="1">
      <alignment horizontal="center" vertical="center"/>
    </xf>
    <xf numFmtId="188" fontId="24" fillId="0" borderId="20" xfId="0" applyNumberFormat="1" applyFont="1" applyFill="1" applyBorder="1" applyAlignment="1">
      <alignment horizontal="center" vertical="center"/>
    </xf>
    <xf numFmtId="188" fontId="24" fillId="0" borderId="26" xfId="0" applyNumberFormat="1" applyFont="1" applyFill="1" applyBorder="1" applyAlignment="1" quotePrefix="1">
      <alignment horizontal="center" vertical="center"/>
    </xf>
    <xf numFmtId="188" fontId="24" fillId="0" borderId="56" xfId="0" applyNumberFormat="1" applyFont="1" applyFill="1" applyBorder="1" applyAlignment="1">
      <alignment horizontal="left" vertical="center"/>
    </xf>
    <xf numFmtId="189" fontId="6" fillId="0" borderId="20" xfId="0" applyNumberFormat="1" applyFont="1" applyBorder="1" applyAlignment="1">
      <alignment horizontal="center" vertical="center"/>
    </xf>
    <xf numFmtId="189" fontId="6" fillId="0" borderId="58" xfId="78" applyNumberFormat="1" applyFont="1" applyBorder="1" applyAlignment="1">
      <alignment horizontal="center" vertical="center"/>
    </xf>
    <xf numFmtId="187" fontId="24" fillId="0" borderId="56" xfId="0" applyNumberFormat="1" applyFont="1" applyFill="1" applyBorder="1" applyAlignment="1">
      <alignment horizontal="center" vertical="center"/>
    </xf>
    <xf numFmtId="187" fontId="24" fillId="0" borderId="20" xfId="0" applyNumberFormat="1" applyFont="1" applyFill="1" applyBorder="1" applyAlignment="1">
      <alignment horizontal="center" vertical="center"/>
    </xf>
    <xf numFmtId="187" fontId="24" fillId="0" borderId="26" xfId="0" applyNumberFormat="1" applyFont="1" applyFill="1" applyBorder="1" applyAlignment="1">
      <alignment horizontal="center" vertical="center"/>
    </xf>
    <xf numFmtId="188" fontId="24" fillId="0" borderId="0" xfId="0" applyNumberFormat="1" applyFont="1" applyFill="1" applyBorder="1" applyAlignment="1" quotePrefix="1">
      <alignment horizontal="left" vertical="center"/>
    </xf>
    <xf numFmtId="188" fontId="24" fillId="0" borderId="56" xfId="0" applyNumberFormat="1" applyFont="1" applyFill="1" applyBorder="1" applyAlignment="1">
      <alignment horizontal="left" vertical="center" wrapText="1"/>
    </xf>
    <xf numFmtId="188" fontId="24" fillId="0" borderId="0" xfId="0" applyNumberFormat="1" applyFont="1" applyFill="1" applyBorder="1" applyAlignment="1">
      <alignment horizontal="left" vertical="center"/>
    </xf>
    <xf numFmtId="0" fontId="22" fillId="11" borderId="59" xfId="0" applyFont="1" applyFill="1" applyBorder="1" applyAlignment="1">
      <alignment horizontal="center" vertical="center"/>
    </xf>
    <xf numFmtId="0" fontId="22" fillId="11" borderId="58" xfId="0" applyFont="1" applyFill="1" applyBorder="1" applyAlignment="1">
      <alignment horizontal="center" vertical="center"/>
    </xf>
    <xf numFmtId="0" fontId="22" fillId="11" borderId="56" xfId="0" applyFont="1" applyFill="1" applyBorder="1" applyAlignment="1">
      <alignment horizontal="left" vertical="center"/>
    </xf>
    <xf numFmtId="189" fontId="22" fillId="11" borderId="20" xfId="0" applyNumberFormat="1" applyFont="1" applyFill="1" applyBorder="1" applyAlignment="1">
      <alignment horizontal="center" vertical="center"/>
    </xf>
    <xf numFmtId="189" fontId="22" fillId="11" borderId="58" xfId="0" applyNumberFormat="1" applyFont="1" applyFill="1" applyBorder="1" applyAlignment="1">
      <alignment horizontal="center" vertical="center"/>
    </xf>
    <xf numFmtId="187" fontId="25" fillId="11" borderId="56" xfId="0" applyNumberFormat="1" applyFont="1" applyFill="1" applyBorder="1" applyAlignment="1">
      <alignment horizontal="center" vertical="center"/>
    </xf>
    <xf numFmtId="187" fontId="25" fillId="11" borderId="20" xfId="0" applyNumberFormat="1" applyFont="1" applyFill="1" applyBorder="1" applyAlignment="1">
      <alignment horizontal="center" vertical="center"/>
    </xf>
    <xf numFmtId="187" fontId="25" fillId="11" borderId="26" xfId="0" applyNumberFormat="1" applyFont="1" applyFill="1" applyBorder="1" applyAlignment="1">
      <alignment horizontal="center" vertical="center"/>
    </xf>
    <xf numFmtId="188" fontId="24" fillId="0" borderId="56" xfId="0" applyNumberFormat="1" applyFont="1" applyFill="1" applyBorder="1" applyAlignment="1">
      <alignment vertical="center" wrapText="1"/>
    </xf>
    <xf numFmtId="188" fontId="24" fillId="0" borderId="0" xfId="0" applyNumberFormat="1" applyFont="1" applyFill="1" applyBorder="1" applyAlignment="1" quotePrefix="1">
      <alignment vertical="center"/>
    </xf>
    <xf numFmtId="0" fontId="6" fillId="0" borderId="20" xfId="0" applyFont="1" applyBorder="1" applyAlignment="1">
      <alignment vertical="center"/>
    </xf>
    <xf numFmtId="0" fontId="6" fillId="0" borderId="21" xfId="0" applyFont="1" applyBorder="1" applyAlignment="1">
      <alignment vertical="center"/>
    </xf>
    <xf numFmtId="188" fontId="24" fillId="0" borderId="27" xfId="0" applyNumberFormat="1" applyFont="1" applyFill="1" applyBorder="1" applyAlignment="1" quotePrefix="1">
      <alignment horizontal="center" vertical="center"/>
    </xf>
    <xf numFmtId="188" fontId="24" fillId="0" borderId="60" xfId="0" applyNumberFormat="1" applyFont="1" applyFill="1" applyBorder="1" applyAlignment="1">
      <alignment horizontal="left" vertical="center" wrapText="1"/>
    </xf>
    <xf numFmtId="189" fontId="6" fillId="0" borderId="21" xfId="0" applyNumberFormat="1" applyFont="1" applyBorder="1" applyAlignment="1">
      <alignment horizontal="center" vertical="center"/>
    </xf>
    <xf numFmtId="189" fontId="6" fillId="0" borderId="61" xfId="78" applyNumberFormat="1" applyFont="1" applyBorder="1" applyAlignment="1">
      <alignment horizontal="center" vertical="center"/>
    </xf>
    <xf numFmtId="187" fontId="24" fillId="0" borderId="60" xfId="0" applyNumberFormat="1" applyFont="1" applyFill="1" applyBorder="1" applyAlignment="1">
      <alignment horizontal="center" vertical="center"/>
    </xf>
    <xf numFmtId="187" fontId="24" fillId="0" borderId="21" xfId="0" applyNumberFormat="1" applyFont="1" applyFill="1" applyBorder="1" applyAlignment="1">
      <alignment horizontal="center" vertical="center"/>
    </xf>
    <xf numFmtId="187" fontId="24" fillId="0" borderId="27" xfId="0" applyNumberFormat="1" applyFont="1" applyFill="1" applyBorder="1" applyAlignment="1">
      <alignment horizontal="center" vertical="center"/>
    </xf>
    <xf numFmtId="0" fontId="25" fillId="11" borderId="62" xfId="0" applyFont="1" applyFill="1" applyBorder="1" applyAlignment="1">
      <alignment horizontal="left" vertical="center"/>
    </xf>
    <xf numFmtId="189" fontId="22" fillId="11" borderId="63" xfId="0" applyNumberFormat="1" applyFont="1" applyFill="1" applyBorder="1" applyAlignment="1">
      <alignment horizontal="center" vertical="center"/>
    </xf>
    <xf numFmtId="189" fontId="22" fillId="11" borderId="64" xfId="0" applyNumberFormat="1" applyFont="1" applyFill="1" applyBorder="1" applyAlignment="1">
      <alignment horizontal="center" vertical="center"/>
    </xf>
    <xf numFmtId="187" fontId="25" fillId="11" borderId="62" xfId="0" applyNumberFormat="1" applyFont="1" applyFill="1" applyBorder="1" applyAlignment="1">
      <alignment horizontal="center" vertical="center"/>
    </xf>
    <xf numFmtId="187" fontId="25" fillId="11" borderId="63" xfId="0" applyNumberFormat="1" applyFont="1" applyFill="1" applyBorder="1" applyAlignment="1">
      <alignment horizontal="center" vertical="center"/>
    </xf>
    <xf numFmtId="187" fontId="25" fillId="11" borderId="65" xfId="0" applyNumberFormat="1" applyFont="1" applyFill="1" applyBorder="1" applyAlignment="1">
      <alignment horizontal="center" vertical="center"/>
    </xf>
    <xf numFmtId="0" fontId="23" fillId="0" borderId="0" xfId="0" applyFont="1" applyFill="1" applyBorder="1" applyAlignment="1">
      <alignment vertical="center"/>
    </xf>
    <xf numFmtId="0" fontId="20" fillId="0" borderId="0" xfId="0" applyFont="1" applyBorder="1" applyAlignment="1">
      <alignment vertical="center"/>
    </xf>
    <xf numFmtId="189" fontId="6" fillId="0" borderId="0" xfId="0" applyNumberFormat="1" applyFont="1" applyBorder="1" applyAlignment="1">
      <alignment vertical="center"/>
    </xf>
    <xf numFmtId="0" fontId="26" fillId="0" borderId="0" xfId="0" applyFont="1" applyBorder="1" applyAlignment="1">
      <alignment vertical="center"/>
    </xf>
    <xf numFmtId="0" fontId="27" fillId="0" borderId="0" xfId="0" applyFont="1" applyAlignment="1">
      <alignment/>
    </xf>
    <xf numFmtId="0" fontId="18" fillId="0" borderId="0" xfId="0" applyNumberFormat="1" applyFont="1" applyBorder="1" applyAlignment="1">
      <alignment vertical="center"/>
    </xf>
    <xf numFmtId="0" fontId="6" fillId="0" borderId="0" xfId="0" applyFont="1" applyAlignment="1">
      <alignment/>
    </xf>
    <xf numFmtId="0" fontId="6" fillId="49" borderId="66" xfId="0" applyFont="1" applyFill="1" applyBorder="1" applyAlignment="1">
      <alignment horizontal="left" vertical="center" wrapText="1"/>
    </xf>
    <xf numFmtId="0" fontId="6" fillId="0" borderId="67" xfId="0" applyFont="1" applyFill="1" applyBorder="1" applyAlignment="1">
      <alignment horizontal="left" vertical="center" indent="1"/>
    </xf>
    <xf numFmtId="189" fontId="6" fillId="0" borderId="0" xfId="0" applyNumberFormat="1" applyFont="1" applyFill="1" applyAlignment="1">
      <alignment/>
    </xf>
    <xf numFmtId="189" fontId="6" fillId="0" borderId="0" xfId="0" applyNumberFormat="1" applyFont="1" applyAlignment="1">
      <alignment/>
    </xf>
    <xf numFmtId="0" fontId="6" fillId="0" borderId="21" xfId="0" applyFont="1" applyFill="1" applyBorder="1" applyAlignment="1">
      <alignment horizontal="center" vertical="center"/>
    </xf>
    <xf numFmtId="189" fontId="23" fillId="0" borderId="0" xfId="0" applyNumberFormat="1" applyFont="1" applyFill="1" applyBorder="1" applyAlignment="1">
      <alignment vertical="center"/>
    </xf>
    <xf numFmtId="189" fontId="6" fillId="0" borderId="27" xfId="0" applyNumberFormat="1" applyFont="1" applyFill="1" applyBorder="1" applyAlignment="1">
      <alignment horizontal="center" vertical="center"/>
    </xf>
    <xf numFmtId="0" fontId="19" fillId="50" borderId="21" xfId="0" applyFont="1" applyFill="1" applyBorder="1" applyAlignment="1">
      <alignment horizontal="center" vertical="center"/>
    </xf>
    <xf numFmtId="0" fontId="19" fillId="50" borderId="27" xfId="0" applyFont="1" applyFill="1" applyBorder="1" applyAlignment="1">
      <alignment horizontal="center" vertical="center"/>
    </xf>
    <xf numFmtId="0" fontId="19" fillId="50" borderId="62" xfId="0" applyNumberFormat="1" applyFont="1" applyFill="1" applyBorder="1" applyAlignment="1" quotePrefix="1">
      <alignment horizontal="center" vertical="center"/>
    </xf>
    <xf numFmtId="189" fontId="6" fillId="0" borderId="37" xfId="0" applyNumberFormat="1" applyFont="1" applyBorder="1" applyAlignment="1">
      <alignment horizontal="center" vertical="center"/>
    </xf>
    <xf numFmtId="189" fontId="6" fillId="0" borderId="40" xfId="0" applyNumberFormat="1" applyFont="1" applyBorder="1" applyAlignment="1">
      <alignment horizontal="center" vertical="center"/>
    </xf>
    <xf numFmtId="0" fontId="6" fillId="0" borderId="20" xfId="0" applyFont="1" applyFill="1" applyBorder="1" applyAlignment="1">
      <alignment horizontal="center" vertical="center" wrapText="1"/>
    </xf>
    <xf numFmtId="0" fontId="6" fillId="0" borderId="67" xfId="0" applyFont="1" applyFill="1" applyBorder="1" applyAlignment="1">
      <alignment horizontal="left" vertical="center" wrapText="1" indent="1"/>
    </xf>
    <xf numFmtId="0" fontId="6" fillId="0" borderId="20"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87" fontId="6" fillId="0" borderId="68" xfId="0" applyNumberFormat="1" applyFont="1" applyFill="1" applyBorder="1" applyAlignment="1">
      <alignment horizontal="center" vertical="center"/>
    </xf>
    <xf numFmtId="0" fontId="14" fillId="49" borderId="69" xfId="0" applyFont="1" applyFill="1" applyBorder="1" applyAlignment="1">
      <alignment horizontal="center" vertical="center"/>
    </xf>
    <xf numFmtId="0" fontId="14" fillId="49" borderId="70" xfId="0" applyFont="1" applyFill="1" applyBorder="1" applyAlignment="1">
      <alignment horizontal="center" vertical="center"/>
    </xf>
    <xf numFmtId="0" fontId="12" fillId="0" borderId="0" xfId="0" applyFont="1" applyAlignment="1">
      <alignment horizontal="center"/>
    </xf>
    <xf numFmtId="0" fontId="10" fillId="0" borderId="0" xfId="0" applyFont="1" applyAlignment="1">
      <alignment horizontal="center"/>
    </xf>
    <xf numFmtId="0" fontId="10" fillId="0" borderId="0" xfId="0" applyFont="1" applyAlignment="1">
      <alignment horizontal="center"/>
    </xf>
    <xf numFmtId="0" fontId="13" fillId="49" borderId="71" xfId="0" applyFont="1" applyFill="1" applyBorder="1" applyAlignment="1">
      <alignment horizontal="center" vertical="center"/>
    </xf>
    <xf numFmtId="0" fontId="13" fillId="49" borderId="47" xfId="0" applyFont="1" applyFill="1" applyBorder="1" applyAlignment="1">
      <alignment horizontal="center" vertical="center"/>
    </xf>
    <xf numFmtId="0" fontId="9" fillId="0" borderId="0" xfId="0" applyFont="1" applyFill="1" applyAlignment="1">
      <alignment horizontal="center"/>
    </xf>
    <xf numFmtId="0" fontId="17" fillId="0" borderId="0" xfId="0" applyFont="1" applyBorder="1" applyAlignment="1">
      <alignment horizontal="center" vertical="center"/>
    </xf>
    <xf numFmtId="0" fontId="22" fillId="0" borderId="0"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0" fontId="19" fillId="50" borderId="54" xfId="0" applyFont="1" applyFill="1" applyBorder="1" applyAlignment="1">
      <alignment horizontal="center" vertical="center"/>
    </xf>
    <xf numFmtId="0" fontId="19" fillId="50" borderId="55" xfId="0" applyFont="1" applyFill="1" applyBorder="1" applyAlignment="1">
      <alignment horizontal="center" vertical="center"/>
    </xf>
    <xf numFmtId="0" fontId="16" fillId="0" borderId="72" xfId="0" applyFont="1" applyBorder="1" applyAlignment="1">
      <alignment horizontal="center" vertical="center"/>
    </xf>
    <xf numFmtId="0" fontId="16" fillId="0" borderId="0" xfId="0" applyFont="1" applyBorder="1" applyAlignment="1">
      <alignment horizontal="center" vertical="center"/>
    </xf>
    <xf numFmtId="0" fontId="16" fillId="0" borderId="73" xfId="0" applyFont="1" applyBorder="1" applyAlignment="1">
      <alignment horizontal="center" vertical="center"/>
    </xf>
    <xf numFmtId="0" fontId="25" fillId="11" borderId="63" xfId="0" applyFont="1" applyFill="1" applyBorder="1" applyAlignment="1" quotePrefix="1">
      <alignment horizontal="center" vertical="center"/>
    </xf>
    <xf numFmtId="0" fontId="25" fillId="11" borderId="65" xfId="0" applyFont="1" applyFill="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16" fillId="0" borderId="76" xfId="0" applyFont="1" applyBorder="1" applyAlignment="1">
      <alignment horizontal="center" vertical="center"/>
    </xf>
    <xf numFmtId="0" fontId="19" fillId="50" borderId="77" xfId="0" applyFont="1" applyFill="1" applyBorder="1" applyAlignment="1">
      <alignment horizontal="center" vertical="center" wrapText="1"/>
    </xf>
    <xf numFmtId="0" fontId="19" fillId="50" borderId="78" xfId="0" applyFont="1" applyFill="1" applyBorder="1" applyAlignment="1">
      <alignment horizontal="center" vertical="center" wrapText="1"/>
    </xf>
    <xf numFmtId="0" fontId="19" fillId="50" borderId="79" xfId="0" applyFont="1" applyFill="1" applyBorder="1" applyAlignment="1">
      <alignment horizontal="center" vertical="center" wrapText="1"/>
    </xf>
    <xf numFmtId="0" fontId="19" fillId="50" borderId="64" xfId="0" applyFont="1" applyFill="1" applyBorder="1" applyAlignment="1">
      <alignment horizontal="center" vertical="center" wrapText="1"/>
    </xf>
    <xf numFmtId="0" fontId="19" fillId="50" borderId="80" xfId="0" applyFont="1" applyFill="1" applyBorder="1" applyAlignment="1">
      <alignment horizontal="center" vertical="center"/>
    </xf>
    <xf numFmtId="0" fontId="19" fillId="50" borderId="62" xfId="0" applyFont="1" applyFill="1" applyBorder="1" applyAlignment="1">
      <alignment horizontal="center" vertical="center"/>
    </xf>
    <xf numFmtId="189" fontId="19" fillId="50" borderId="54" xfId="0" applyNumberFormat="1" applyFont="1" applyFill="1" applyBorder="1" applyAlignment="1">
      <alignment horizontal="center" vertical="center"/>
    </xf>
    <xf numFmtId="189" fontId="19" fillId="50" borderId="55" xfId="0" applyNumberFormat="1" applyFont="1" applyFill="1" applyBorder="1" applyAlignment="1">
      <alignment horizontal="center" vertical="center"/>
    </xf>
    <xf numFmtId="0" fontId="10" fillId="0" borderId="0" xfId="0" applyFont="1" applyFill="1" applyAlignment="1">
      <alignment horizontal="center"/>
    </xf>
    <xf numFmtId="0" fontId="9" fillId="0" borderId="0" xfId="0" applyFont="1" applyFill="1" applyAlignment="1">
      <alignment horizontal="center"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Έμφαση1" xfId="21"/>
    <cellStyle name="20% - Έμφαση2" xfId="22"/>
    <cellStyle name="20% - Έμφαση3" xfId="23"/>
    <cellStyle name="20% - Έμφαση4" xfId="24"/>
    <cellStyle name="20% - Έμφαση5" xfId="25"/>
    <cellStyle name="20% - Έμφαση6" xfId="26"/>
    <cellStyle name="40% - Accent1" xfId="27"/>
    <cellStyle name="40% - Accent2" xfId="28"/>
    <cellStyle name="40% - Accent3" xfId="29"/>
    <cellStyle name="40% - Accent4" xfId="30"/>
    <cellStyle name="40% - Accent5" xfId="31"/>
    <cellStyle name="40% - Accent6" xfId="32"/>
    <cellStyle name="40% - Έμφαση1" xfId="33"/>
    <cellStyle name="40% - Έμφαση2" xfId="34"/>
    <cellStyle name="40% - Έμφαση3" xfId="35"/>
    <cellStyle name="40% - Έμφαση4" xfId="36"/>
    <cellStyle name="40% - Έμφαση5" xfId="37"/>
    <cellStyle name="40% - Έμφαση6" xfId="38"/>
    <cellStyle name="60% - Accent1" xfId="39"/>
    <cellStyle name="60% - Accent2" xfId="40"/>
    <cellStyle name="60% - Accent3" xfId="41"/>
    <cellStyle name="60% - Accent4" xfId="42"/>
    <cellStyle name="60% - Accent5" xfId="43"/>
    <cellStyle name="60% - Accent6" xfId="44"/>
    <cellStyle name="60% - Έμφαση1" xfId="45"/>
    <cellStyle name="60% - Έμφαση2" xfId="46"/>
    <cellStyle name="60% - Έμφαση3" xfId="47"/>
    <cellStyle name="60% - Έμφαση4" xfId="48"/>
    <cellStyle name="60% - Έμφαση5" xfId="49"/>
    <cellStyle name="60% - Έμφαση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uro"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te" xfId="76"/>
    <cellStyle name="Output" xfId="77"/>
    <cellStyle name="Percent" xfId="78"/>
    <cellStyle name="Title" xfId="79"/>
    <cellStyle name="Total" xfId="80"/>
    <cellStyle name="Warning Text" xfId="81"/>
    <cellStyle name="Εισαγωγή" xfId="82"/>
    <cellStyle name="Έλεγχος κελιού" xfId="83"/>
    <cellStyle name="Έμφαση1" xfId="84"/>
    <cellStyle name="Έμφαση2" xfId="85"/>
    <cellStyle name="Έμφαση3" xfId="86"/>
    <cellStyle name="Έμφαση4" xfId="87"/>
    <cellStyle name="Έμφαση5" xfId="88"/>
    <cellStyle name="Έμφαση6" xfId="89"/>
    <cellStyle name="Έξοδος" xfId="90"/>
    <cellStyle name="Επεξηγηματικό κείμενο" xfId="91"/>
    <cellStyle name="Επικεφαλίδα 1" xfId="92"/>
    <cellStyle name="Επικεφαλίδα 2" xfId="93"/>
    <cellStyle name="Επικεφαλίδα 3" xfId="94"/>
    <cellStyle name="Επικεφαλίδα 4" xfId="95"/>
    <cellStyle name="Κακό" xfId="96"/>
    <cellStyle name="Καλό" xfId="97"/>
    <cellStyle name="Ουδέτερο" xfId="98"/>
    <cellStyle name="Προειδοποιητικό κείμενο" xfId="99"/>
    <cellStyle name="Σημείωση" xfId="100"/>
    <cellStyle name="Συνδεδεμένο κελί" xfId="101"/>
    <cellStyle name="Σύνολο" xfId="102"/>
    <cellStyle name="Τίτλος" xfId="103"/>
    <cellStyle name="Υπολογισμός"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17"/>
  <sheetViews>
    <sheetView zoomScalePageLayoutView="0" workbookViewId="0" topLeftCell="A1">
      <selection activeCell="A1" sqref="A1:F1"/>
    </sheetView>
  </sheetViews>
  <sheetFormatPr defaultColWidth="11.421875" defaultRowHeight="12.75"/>
  <cols>
    <col min="1" max="1" width="19.00390625" style="18" customWidth="1"/>
    <col min="2" max="4" width="11.421875" style="18" customWidth="1"/>
    <col min="5" max="5" width="13.8515625" style="18" customWidth="1"/>
    <col min="6" max="6" width="13.7109375" style="18" customWidth="1"/>
    <col min="7" max="16384" width="11.421875" style="18" customWidth="1"/>
  </cols>
  <sheetData>
    <row r="1" spans="1:6" ht="20.25">
      <c r="A1" s="131" t="s">
        <v>19</v>
      </c>
      <c r="B1" s="131"/>
      <c r="C1" s="131"/>
      <c r="D1" s="131"/>
      <c r="E1" s="131"/>
      <c r="F1" s="131"/>
    </row>
    <row r="3" spans="1:6" ht="24" customHeight="1">
      <c r="A3" s="132" t="s">
        <v>20</v>
      </c>
      <c r="B3" s="132"/>
      <c r="C3" s="132"/>
      <c r="D3" s="132"/>
      <c r="E3" s="132"/>
      <c r="F3" s="132"/>
    </row>
    <row r="4" spans="1:6" ht="23.25" customHeight="1">
      <c r="A4" s="133" t="s">
        <v>367</v>
      </c>
      <c r="B4" s="132"/>
      <c r="C4" s="132"/>
      <c r="D4" s="132"/>
      <c r="E4" s="132"/>
      <c r="F4" s="132"/>
    </row>
    <row r="5" ht="16.5" thickBot="1"/>
    <row r="6" spans="1:6" ht="38.25" customHeight="1" thickBot="1">
      <c r="A6" s="134"/>
      <c r="B6" s="19">
        <v>2019</v>
      </c>
      <c r="C6" s="20">
        <v>2020</v>
      </c>
      <c r="D6" s="20">
        <v>2021</v>
      </c>
      <c r="E6" s="21" t="s">
        <v>3</v>
      </c>
      <c r="F6" s="22" t="s">
        <v>368</v>
      </c>
    </row>
    <row r="7" spans="1:6" ht="26.25" customHeight="1" thickBot="1">
      <c r="A7" s="135"/>
      <c r="B7" s="129" t="s">
        <v>21</v>
      </c>
      <c r="C7" s="129"/>
      <c r="D7" s="129"/>
      <c r="E7" s="129"/>
      <c r="F7" s="130"/>
    </row>
    <row r="8" spans="1:10" ht="24" customHeight="1">
      <c r="A8" s="23" t="s">
        <v>22</v>
      </c>
      <c r="B8" s="122">
        <v>33437.58820299998</v>
      </c>
      <c r="C8" s="24">
        <v>30417.513887</v>
      </c>
      <c r="D8" s="24">
        <v>39300.047550999996</v>
      </c>
      <c r="E8" s="25">
        <f aca="true" t="shared" si="0" ref="E8:F10">C8/B8-1</f>
        <v>-0.09031974129429043</v>
      </c>
      <c r="F8" s="26">
        <f t="shared" si="0"/>
        <v>0.29202037013933135</v>
      </c>
      <c r="J8" s="115"/>
    </row>
    <row r="9" spans="1:10" ht="24" customHeight="1">
      <c r="A9" s="27" t="s">
        <v>23</v>
      </c>
      <c r="B9" s="122">
        <v>54404.429268</v>
      </c>
      <c r="C9" s="28">
        <v>47593.91476199998</v>
      </c>
      <c r="D9" s="28">
        <v>62605.12393800003</v>
      </c>
      <c r="E9" s="29">
        <f t="shared" si="0"/>
        <v>-0.12518308890717245</v>
      </c>
      <c r="F9" s="30">
        <f t="shared" si="0"/>
        <v>0.31540185864234327</v>
      </c>
      <c r="J9" s="115"/>
    </row>
    <row r="10" spans="1:10" ht="24" customHeight="1" thickBot="1">
      <c r="A10" s="31" t="s">
        <v>24</v>
      </c>
      <c r="B10" s="32">
        <f>B8-B9</f>
        <v>-20966.841065000022</v>
      </c>
      <c r="C10" s="33">
        <f>C8-C9</f>
        <v>-17176.400874999978</v>
      </c>
      <c r="D10" s="33">
        <f>D8-D9</f>
        <v>-23305.076387000037</v>
      </c>
      <c r="E10" s="34">
        <f t="shared" si="0"/>
        <v>-0.18078260708178073</v>
      </c>
      <c r="F10" s="35">
        <f t="shared" si="0"/>
        <v>0.3568078991985024</v>
      </c>
      <c r="I10" s="115"/>
      <c r="J10" s="115"/>
    </row>
    <row r="11" spans="1:6" ht="26.25" customHeight="1" thickBot="1">
      <c r="A11" s="36"/>
      <c r="B11" s="129" t="s">
        <v>25</v>
      </c>
      <c r="C11" s="129"/>
      <c r="D11" s="129"/>
      <c r="E11" s="129"/>
      <c r="F11" s="130"/>
    </row>
    <row r="12" spans="1:6" ht="24" customHeight="1">
      <c r="A12" s="23" t="s">
        <v>22</v>
      </c>
      <c r="B12" s="122">
        <v>37432.03558426843</v>
      </c>
      <c r="C12" s="24">
        <v>34664.82109119918</v>
      </c>
      <c r="D12" s="24">
        <v>46488.19112774537</v>
      </c>
      <c r="E12" s="25">
        <f aca="true" t="shared" si="1" ref="E12:F14">C12/B12-1</f>
        <v>-0.07392636948208686</v>
      </c>
      <c r="F12" s="26">
        <f t="shared" si="1"/>
        <v>0.341076909222761</v>
      </c>
    </row>
    <row r="13" spans="1:6" ht="24" customHeight="1">
      <c r="A13" s="27" t="s">
        <v>23</v>
      </c>
      <c r="B13" s="123">
        <v>60903.571152864475</v>
      </c>
      <c r="C13" s="28">
        <v>54239.62478931021</v>
      </c>
      <c r="D13" s="28">
        <v>74055.86376019224</v>
      </c>
      <c r="E13" s="29">
        <f t="shared" si="1"/>
        <v>-0.10941799039711708</v>
      </c>
      <c r="F13" s="30">
        <f t="shared" si="1"/>
        <v>0.36534616616277726</v>
      </c>
    </row>
    <row r="14" spans="1:6" ht="24" customHeight="1" thickBot="1">
      <c r="A14" s="37" t="s">
        <v>24</v>
      </c>
      <c r="B14" s="38">
        <f>B12-B13</f>
        <v>-23471.535568596046</v>
      </c>
      <c r="C14" s="39">
        <f>C12-C13</f>
        <v>-19574.803698111034</v>
      </c>
      <c r="D14" s="39">
        <f>D12-D13</f>
        <v>-27567.67263244687</v>
      </c>
      <c r="E14" s="40">
        <f t="shared" si="1"/>
        <v>-0.16601946894768482</v>
      </c>
      <c r="F14" s="41">
        <f t="shared" si="1"/>
        <v>0.40832434682893637</v>
      </c>
    </row>
    <row r="15" ht="15.75">
      <c r="I15" s="115"/>
    </row>
    <row r="16" ht="15.75">
      <c r="A16" s="45" t="s">
        <v>369</v>
      </c>
    </row>
    <row r="17" ht="15.75">
      <c r="A17" s="42" t="s">
        <v>26</v>
      </c>
    </row>
  </sheetData>
  <sheetProtection/>
  <mergeCells count="6">
    <mergeCell ref="B11:F11"/>
    <mergeCell ref="A1:F1"/>
    <mergeCell ref="A3:F3"/>
    <mergeCell ref="A4:F4"/>
    <mergeCell ref="A6:A7"/>
    <mergeCell ref="B7:F7"/>
  </mergeCells>
  <printOptions horizontalCentered="1"/>
  <pageMargins left="0.7480314960629921" right="0.7480314960629921" top="1.3779527559055118" bottom="0.984251968503937" header="0.5118110236220472" footer="0.5118110236220472"/>
  <pageSetup fitToHeight="1" fitToWidth="1"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R110"/>
  <sheetViews>
    <sheetView tabSelected="1" zoomScale="75" zoomScaleNormal="75" zoomScalePageLayoutView="0" workbookViewId="0" topLeftCell="A1">
      <selection activeCell="E25" sqref="E25"/>
    </sheetView>
  </sheetViews>
  <sheetFormatPr defaultColWidth="11.421875" defaultRowHeight="12.75"/>
  <cols>
    <col min="1" max="1" width="7.8515625" style="44" customWidth="1"/>
    <col min="2" max="2" width="3.28125" style="44" customWidth="1"/>
    <col min="3" max="3" width="34.28125" style="44" customWidth="1"/>
    <col min="4" max="4" width="15.7109375" style="43" customWidth="1"/>
    <col min="5" max="5" width="19.140625" style="43" customWidth="1"/>
    <col min="6" max="6" width="19.8515625" style="44" customWidth="1"/>
    <col min="7" max="7" width="20.421875" style="44" customWidth="1"/>
    <col min="8" max="8" width="18.8515625" style="44" customWidth="1"/>
    <col min="9" max="9" width="18.7109375" style="44" customWidth="1"/>
    <col min="10" max="10" width="19.7109375" style="44" customWidth="1"/>
    <col min="11" max="11" width="14.8515625" style="44" customWidth="1"/>
    <col min="12" max="16384" width="11.421875" style="44" customWidth="1"/>
  </cols>
  <sheetData>
    <row r="1" spans="1:8" s="46" customFormat="1" ht="19.5" customHeight="1">
      <c r="A1" s="136" t="s">
        <v>32</v>
      </c>
      <c r="B1" s="136"/>
      <c r="C1" s="136"/>
      <c r="D1" s="136"/>
      <c r="E1" s="136"/>
      <c r="F1" s="136"/>
      <c r="G1" s="136"/>
      <c r="H1" s="136"/>
    </row>
    <row r="2" spans="1:8" s="47" customFormat="1" ht="24.75" customHeight="1">
      <c r="A2" s="137"/>
      <c r="B2" s="137"/>
      <c r="C2" s="137"/>
      <c r="D2" s="137"/>
      <c r="E2" s="137"/>
      <c r="F2" s="137"/>
      <c r="G2" s="137"/>
      <c r="H2" s="137"/>
    </row>
    <row r="3" spans="1:8" s="47" customFormat="1" ht="19.5" customHeight="1">
      <c r="A3" s="137" t="s">
        <v>33</v>
      </c>
      <c r="B3" s="137"/>
      <c r="C3" s="137"/>
      <c r="D3" s="137"/>
      <c r="E3" s="137"/>
      <c r="F3" s="137"/>
      <c r="G3" s="137"/>
      <c r="H3" s="137"/>
    </row>
    <row r="4" spans="1:8" s="47" customFormat="1" ht="19.5" customHeight="1">
      <c r="A4" s="137" t="s">
        <v>370</v>
      </c>
      <c r="B4" s="137"/>
      <c r="C4" s="137"/>
      <c r="D4" s="137"/>
      <c r="E4" s="137"/>
      <c r="F4" s="137"/>
      <c r="G4" s="137"/>
      <c r="H4" s="137"/>
    </row>
    <row r="5" spans="1:8" s="48" customFormat="1" ht="7.5" customHeight="1" thickBot="1">
      <c r="A5" s="138"/>
      <c r="B5" s="138"/>
      <c r="C5" s="138"/>
      <c r="D5" s="138"/>
      <c r="E5" s="138"/>
      <c r="F5" s="138"/>
      <c r="G5" s="138"/>
      <c r="H5" s="138"/>
    </row>
    <row r="6" spans="1:8" s="50" customFormat="1" ht="21" customHeight="1" thickTop="1">
      <c r="A6" s="151" t="s">
        <v>34</v>
      </c>
      <c r="B6" s="152"/>
      <c r="C6" s="155" t="s">
        <v>35</v>
      </c>
      <c r="D6" s="157" t="s">
        <v>36</v>
      </c>
      <c r="E6" s="158"/>
      <c r="F6" s="49" t="s">
        <v>13</v>
      </c>
      <c r="G6" s="141" t="s">
        <v>37</v>
      </c>
      <c r="H6" s="142"/>
    </row>
    <row r="7" spans="1:18" s="50" customFormat="1" ht="21" customHeight="1" thickBot="1">
      <c r="A7" s="153"/>
      <c r="B7" s="154"/>
      <c r="C7" s="156"/>
      <c r="D7" s="119" t="s">
        <v>371</v>
      </c>
      <c r="E7" s="120" t="s">
        <v>4</v>
      </c>
      <c r="F7" s="121" t="s">
        <v>372</v>
      </c>
      <c r="G7" s="119" t="s">
        <v>371</v>
      </c>
      <c r="H7" s="120" t="s">
        <v>4</v>
      </c>
      <c r="J7" s="51"/>
      <c r="K7" s="51"/>
      <c r="L7" s="51"/>
      <c r="M7" s="51"/>
      <c r="N7" s="51"/>
      <c r="O7" s="51"/>
      <c r="P7" s="51"/>
      <c r="Q7" s="51"/>
      <c r="R7" s="51"/>
    </row>
    <row r="8" spans="1:8" s="48" customFormat="1" ht="18" customHeight="1" thickTop="1">
      <c r="A8" s="139"/>
      <c r="B8" s="138"/>
      <c r="C8" s="138"/>
      <c r="D8" s="138"/>
      <c r="E8" s="138"/>
      <c r="F8" s="138"/>
      <c r="G8" s="138"/>
      <c r="H8" s="140"/>
    </row>
    <row r="9" spans="1:10" s="48" customFormat="1" ht="19.5" customHeight="1" thickBot="1">
      <c r="A9" s="143" t="s">
        <v>38</v>
      </c>
      <c r="B9" s="144"/>
      <c r="C9" s="144"/>
      <c r="D9" s="144"/>
      <c r="E9" s="144"/>
      <c r="F9" s="144"/>
      <c r="G9" s="144"/>
      <c r="H9" s="145"/>
      <c r="J9" s="50"/>
    </row>
    <row r="10" spans="1:10" s="48" customFormat="1" ht="21.75" customHeight="1" thickTop="1">
      <c r="A10" s="52" t="s">
        <v>39</v>
      </c>
      <c r="B10" s="53"/>
      <c r="C10" s="54" t="s">
        <v>40</v>
      </c>
      <c r="D10" s="55">
        <v>7387.965725</v>
      </c>
      <c r="E10" s="56">
        <v>6591.714006</v>
      </c>
      <c r="F10" s="57">
        <v>0.12079585344194621</v>
      </c>
      <c r="G10" s="58">
        <v>0.18798872228875999</v>
      </c>
      <c r="H10" s="59">
        <v>0.21670784898752696</v>
      </c>
      <c r="J10" s="60"/>
    </row>
    <row r="11" spans="1:8" s="50" customFormat="1" ht="19.5" customHeight="1">
      <c r="A11" s="61"/>
      <c r="B11" s="62" t="s">
        <v>41</v>
      </c>
      <c r="C11" s="63" t="s">
        <v>42</v>
      </c>
      <c r="D11" s="64">
        <v>5764.43797</v>
      </c>
      <c r="E11" s="65">
        <v>5240.412511</v>
      </c>
      <c r="F11" s="66">
        <v>0.09999698647769284</v>
      </c>
      <c r="G11" s="67">
        <v>0.14667763346900387</v>
      </c>
      <c r="H11" s="68">
        <v>0.1722827358760466</v>
      </c>
    </row>
    <row r="12" spans="1:18" s="50" customFormat="1" ht="19.5" customHeight="1">
      <c r="A12" s="69"/>
      <c r="B12" s="70" t="s">
        <v>43</v>
      </c>
      <c r="C12" s="71" t="s">
        <v>44</v>
      </c>
      <c r="D12" s="72">
        <v>909.518579</v>
      </c>
      <c r="E12" s="73">
        <v>787.325933</v>
      </c>
      <c r="F12" s="74">
        <v>0.15519956968062942</v>
      </c>
      <c r="G12" s="75">
        <v>0.023142938384990763</v>
      </c>
      <c r="H12" s="76">
        <v>0.02588396724087604</v>
      </c>
      <c r="J12" s="51"/>
      <c r="K12" s="51"/>
      <c r="L12" s="51"/>
      <c r="M12" s="77"/>
      <c r="N12" s="51"/>
      <c r="O12" s="51"/>
      <c r="P12" s="51"/>
      <c r="Q12" s="51"/>
      <c r="R12" s="51"/>
    </row>
    <row r="13" spans="1:18" s="50" customFormat="1" ht="34.5" customHeight="1">
      <c r="A13" s="69"/>
      <c r="B13" s="70" t="s">
        <v>45</v>
      </c>
      <c r="C13" s="78" t="s">
        <v>46</v>
      </c>
      <c r="D13" s="64">
        <v>714.009176</v>
      </c>
      <c r="E13" s="65">
        <v>563.975562</v>
      </c>
      <c r="F13" s="74">
        <v>0.2660285730607599</v>
      </c>
      <c r="G13" s="75">
        <v>0.018168150434765364</v>
      </c>
      <c r="H13" s="76">
        <v>0.01854114587060433</v>
      </c>
      <c r="J13" s="51"/>
      <c r="K13" s="51"/>
      <c r="L13" s="51"/>
      <c r="M13" s="79"/>
      <c r="N13" s="51"/>
      <c r="O13" s="51"/>
      <c r="P13" s="51"/>
      <c r="Q13" s="51"/>
      <c r="R13" s="51"/>
    </row>
    <row r="14" spans="1:8" s="48" customFormat="1" ht="21.75" customHeight="1">
      <c r="A14" s="80" t="s">
        <v>47</v>
      </c>
      <c r="B14" s="81"/>
      <c r="C14" s="82" t="s">
        <v>48</v>
      </c>
      <c r="D14" s="83">
        <v>1861.285359</v>
      </c>
      <c r="E14" s="84">
        <v>1252.160329</v>
      </c>
      <c r="F14" s="85">
        <v>0.48645929430335744</v>
      </c>
      <c r="G14" s="86">
        <v>0.04736089330641635</v>
      </c>
      <c r="H14" s="87">
        <v>0.04116576830216078</v>
      </c>
    </row>
    <row r="15" spans="1:18" s="50" customFormat="1" ht="34.5" customHeight="1">
      <c r="A15" s="69"/>
      <c r="B15" s="70" t="s">
        <v>47</v>
      </c>
      <c r="C15" s="88" t="s">
        <v>49</v>
      </c>
      <c r="D15" s="64">
        <v>1861.285359</v>
      </c>
      <c r="E15" s="65">
        <v>1252.160329</v>
      </c>
      <c r="F15" s="74">
        <v>0.48645929430335744</v>
      </c>
      <c r="G15" s="75">
        <v>0.04736089330641635</v>
      </c>
      <c r="H15" s="76">
        <v>0.04116576830216078</v>
      </c>
      <c r="J15" s="51"/>
      <c r="K15" s="51"/>
      <c r="L15" s="51"/>
      <c r="M15" s="89"/>
      <c r="N15" s="51"/>
      <c r="O15" s="51"/>
      <c r="P15" s="51"/>
      <c r="Q15" s="51"/>
      <c r="R15" s="51"/>
    </row>
    <row r="16" spans="1:8" s="48" customFormat="1" ht="21.75" customHeight="1">
      <c r="A16" s="80" t="s">
        <v>50</v>
      </c>
      <c r="B16" s="81"/>
      <c r="C16" s="82" t="s">
        <v>51</v>
      </c>
      <c r="D16" s="83">
        <v>11253.294844</v>
      </c>
      <c r="E16" s="84">
        <v>6731.58284</v>
      </c>
      <c r="F16" s="85">
        <v>0.6717160156050312</v>
      </c>
      <c r="G16" s="86">
        <v>0.2863430337939542</v>
      </c>
      <c r="H16" s="87">
        <v>0.22130614832650672</v>
      </c>
    </row>
    <row r="17" spans="1:18" s="50" customFormat="1" ht="19.5" customHeight="1">
      <c r="A17" s="90"/>
      <c r="B17" s="70" t="s">
        <v>50</v>
      </c>
      <c r="C17" s="71" t="s">
        <v>52</v>
      </c>
      <c r="D17" s="64">
        <v>11253.294844</v>
      </c>
      <c r="E17" s="65">
        <v>6731.58284</v>
      </c>
      <c r="F17" s="74">
        <v>0.6717160156050312</v>
      </c>
      <c r="G17" s="75">
        <v>0.2863430337939542</v>
      </c>
      <c r="H17" s="76">
        <v>0.22130614832650672</v>
      </c>
      <c r="J17" s="51"/>
      <c r="K17" s="51"/>
      <c r="L17" s="51"/>
      <c r="M17" s="77"/>
      <c r="N17" s="51"/>
      <c r="O17" s="51"/>
      <c r="P17" s="51"/>
      <c r="Q17" s="51"/>
      <c r="R17" s="51"/>
    </row>
    <row r="18" spans="1:8" s="48" customFormat="1" ht="21.75" customHeight="1">
      <c r="A18" s="80" t="s">
        <v>53</v>
      </c>
      <c r="B18" s="81"/>
      <c r="C18" s="82" t="s">
        <v>54</v>
      </c>
      <c r="D18" s="83">
        <v>18266.342825</v>
      </c>
      <c r="E18" s="84">
        <v>15381.969727</v>
      </c>
      <c r="F18" s="85">
        <v>0.18751649815933868</v>
      </c>
      <c r="G18" s="86">
        <v>0.4647918759206491</v>
      </c>
      <c r="H18" s="87">
        <v>0.5056945082409916</v>
      </c>
    </row>
    <row r="19" spans="1:18" s="50" customFormat="1" ht="19.5" customHeight="1">
      <c r="A19" s="90"/>
      <c r="B19" s="70" t="s">
        <v>55</v>
      </c>
      <c r="C19" s="71" t="s">
        <v>56</v>
      </c>
      <c r="D19" s="64">
        <v>5574.572307</v>
      </c>
      <c r="E19" s="65">
        <v>5000.708258</v>
      </c>
      <c r="F19" s="74">
        <v>0.11475655435046583</v>
      </c>
      <c r="G19" s="75">
        <v>0.14184645196079806</v>
      </c>
      <c r="H19" s="76">
        <v>0.16440226760732174</v>
      </c>
      <c r="J19" s="51"/>
      <c r="K19" s="51"/>
      <c r="L19" s="51"/>
      <c r="M19" s="77"/>
      <c r="N19" s="51"/>
      <c r="O19" s="51"/>
      <c r="P19" s="51"/>
      <c r="Q19" s="51"/>
      <c r="R19" s="51"/>
    </row>
    <row r="20" spans="1:18" s="50" customFormat="1" ht="34.5" customHeight="1">
      <c r="A20" s="90"/>
      <c r="B20" s="70" t="s">
        <v>57</v>
      </c>
      <c r="C20" s="78" t="s">
        <v>58</v>
      </c>
      <c r="D20" s="72">
        <v>6115.095712</v>
      </c>
      <c r="E20" s="73">
        <v>4817.498457</v>
      </c>
      <c r="F20" s="74">
        <v>0.26935083977339835</v>
      </c>
      <c r="G20" s="75">
        <v>0.15560021152810033</v>
      </c>
      <c r="H20" s="76">
        <v>0.15837909945227074</v>
      </c>
      <c r="J20" s="51"/>
      <c r="K20" s="51"/>
      <c r="L20" s="51"/>
      <c r="M20" s="77"/>
      <c r="N20" s="51"/>
      <c r="O20" s="51"/>
      <c r="P20" s="51"/>
      <c r="Q20" s="51"/>
      <c r="R20" s="51"/>
    </row>
    <row r="21" spans="1:18" s="50" customFormat="1" ht="19.5" customHeight="1">
      <c r="A21" s="90"/>
      <c r="B21" s="70" t="s">
        <v>59</v>
      </c>
      <c r="C21" s="71" t="s">
        <v>60</v>
      </c>
      <c r="D21" s="72">
        <v>3759.593942</v>
      </c>
      <c r="E21" s="73">
        <v>3196.647052</v>
      </c>
      <c r="F21" s="74">
        <v>0.17610542572968435</v>
      </c>
      <c r="G21" s="75">
        <v>0.09566385224142906</v>
      </c>
      <c r="H21" s="76">
        <v>0.1050923183227739</v>
      </c>
      <c r="J21" s="51"/>
      <c r="K21" s="51"/>
      <c r="L21" s="51"/>
      <c r="M21" s="77"/>
      <c r="N21" s="51"/>
      <c r="O21" s="51"/>
      <c r="P21" s="51"/>
      <c r="Q21" s="51"/>
      <c r="R21" s="51"/>
    </row>
    <row r="22" spans="1:18" s="50" customFormat="1" ht="19.5" customHeight="1">
      <c r="A22" s="90"/>
      <c r="B22" s="70" t="s">
        <v>61</v>
      </c>
      <c r="C22" s="71" t="s">
        <v>62</v>
      </c>
      <c r="D22" s="64">
        <v>2817.080864</v>
      </c>
      <c r="E22" s="65">
        <v>2367.11596</v>
      </c>
      <c r="F22" s="74">
        <v>0.1900899286742166</v>
      </c>
      <c r="G22" s="75">
        <v>0.07168136019032167</v>
      </c>
      <c r="H22" s="76">
        <v>0.07782082285862524</v>
      </c>
      <c r="J22" s="51"/>
      <c r="K22" s="51"/>
      <c r="L22" s="51"/>
      <c r="M22" s="77"/>
      <c r="N22" s="51"/>
      <c r="O22" s="51"/>
      <c r="P22" s="51"/>
      <c r="Q22" s="51"/>
      <c r="R22" s="51"/>
    </row>
    <row r="23" spans="1:8" s="48" customFormat="1" ht="21.75" customHeight="1">
      <c r="A23" s="80">
        <v>9</v>
      </c>
      <c r="B23" s="81"/>
      <c r="C23" s="82" t="s">
        <v>63</v>
      </c>
      <c r="D23" s="83">
        <v>531.158798</v>
      </c>
      <c r="E23" s="84">
        <v>460.086985</v>
      </c>
      <c r="F23" s="85">
        <v>0.15447473046863092</v>
      </c>
      <c r="G23" s="86">
        <v>0.013515474690220436</v>
      </c>
      <c r="H23" s="87">
        <v>0.015125726142813876</v>
      </c>
    </row>
    <row r="24" spans="1:18" s="50" customFormat="1" ht="34.5" customHeight="1" thickBot="1">
      <c r="A24" s="91"/>
      <c r="B24" s="92" t="s">
        <v>64</v>
      </c>
      <c r="C24" s="93" t="s">
        <v>6</v>
      </c>
      <c r="D24" s="94">
        <v>531.158798</v>
      </c>
      <c r="E24" s="95">
        <v>460.086985</v>
      </c>
      <c r="F24" s="96">
        <v>0.15447473046863092</v>
      </c>
      <c r="G24" s="97">
        <v>0.013515474690220436</v>
      </c>
      <c r="H24" s="98">
        <v>0.015125726142813876</v>
      </c>
      <c r="J24" s="51"/>
      <c r="K24" s="51"/>
      <c r="L24" s="51"/>
      <c r="M24" s="77"/>
      <c r="N24" s="51"/>
      <c r="O24" s="51"/>
      <c r="P24" s="51"/>
      <c r="Q24" s="51"/>
      <c r="R24" s="51"/>
    </row>
    <row r="25" spans="1:18" s="60" customFormat="1" ht="21.75" customHeight="1" thickBot="1" thickTop="1">
      <c r="A25" s="146" t="s">
        <v>7</v>
      </c>
      <c r="B25" s="147"/>
      <c r="C25" s="99" t="s">
        <v>8</v>
      </c>
      <c r="D25" s="100">
        <v>39300.047550999996</v>
      </c>
      <c r="E25" s="101">
        <v>30417.513887</v>
      </c>
      <c r="F25" s="102">
        <v>0.29202037013933135</v>
      </c>
      <c r="G25" s="103">
        <v>1</v>
      </c>
      <c r="H25" s="104">
        <v>1</v>
      </c>
      <c r="J25" s="117"/>
      <c r="K25" s="117"/>
      <c r="L25" s="105"/>
      <c r="M25" s="105"/>
      <c r="N25" s="105"/>
      <c r="O25" s="105"/>
      <c r="P25" s="105"/>
      <c r="Q25" s="105"/>
      <c r="R25" s="105"/>
    </row>
    <row r="26" spans="1:8" s="48" customFormat="1" ht="18" customHeight="1" thickTop="1">
      <c r="A26" s="139"/>
      <c r="B26" s="138"/>
      <c r="C26" s="138"/>
      <c r="D26" s="138"/>
      <c r="E26" s="138"/>
      <c r="F26" s="138"/>
      <c r="G26" s="138"/>
      <c r="H26" s="140"/>
    </row>
    <row r="27" spans="1:8" s="48" customFormat="1" ht="19.5" customHeight="1" thickBot="1">
      <c r="A27" s="148" t="s">
        <v>5</v>
      </c>
      <c r="B27" s="149"/>
      <c r="C27" s="149"/>
      <c r="D27" s="149"/>
      <c r="E27" s="149"/>
      <c r="F27" s="149"/>
      <c r="G27" s="149"/>
      <c r="H27" s="150"/>
    </row>
    <row r="28" spans="1:8" s="48" customFormat="1" ht="21.75" customHeight="1" thickTop="1">
      <c r="A28" s="52" t="s">
        <v>39</v>
      </c>
      <c r="B28" s="53"/>
      <c r="C28" s="54" t="s">
        <v>40</v>
      </c>
      <c r="D28" s="55">
        <v>7257.497324999999</v>
      </c>
      <c r="E28" s="56">
        <v>6255.774415999999</v>
      </c>
      <c r="F28" s="57">
        <v>0.16012772238684891</v>
      </c>
      <c r="G28" s="58">
        <v>0.11592497109258033</v>
      </c>
      <c r="H28" s="59">
        <v>0.1314406357889001</v>
      </c>
    </row>
    <row r="29" spans="1:8" s="50" customFormat="1" ht="19.5" customHeight="1">
      <c r="A29" s="61"/>
      <c r="B29" s="62" t="s">
        <v>41</v>
      </c>
      <c r="C29" s="63" t="s">
        <v>42</v>
      </c>
      <c r="D29" s="64">
        <v>6229.291738</v>
      </c>
      <c r="E29" s="65">
        <v>5480.514069</v>
      </c>
      <c r="F29" s="66">
        <v>0.13662544417783518</v>
      </c>
      <c r="G29" s="67">
        <v>0.09950130634803914</v>
      </c>
      <c r="H29" s="68">
        <v>0.11515157129658429</v>
      </c>
    </row>
    <row r="30" spans="1:18" s="50" customFormat="1" ht="19.5" customHeight="1">
      <c r="A30" s="69"/>
      <c r="B30" s="70" t="s">
        <v>43</v>
      </c>
      <c r="C30" s="71" t="s">
        <v>44</v>
      </c>
      <c r="D30" s="72">
        <v>664.741459</v>
      </c>
      <c r="E30" s="73">
        <v>552.435659</v>
      </c>
      <c r="F30" s="74">
        <v>0.2032920905274147</v>
      </c>
      <c r="G30" s="75">
        <v>0.010618003833520488</v>
      </c>
      <c r="H30" s="76">
        <v>0.011607275042671556</v>
      </c>
      <c r="J30" s="51"/>
      <c r="K30" s="51"/>
      <c r="L30" s="51"/>
      <c r="M30" s="77"/>
      <c r="N30" s="51"/>
      <c r="O30" s="51"/>
      <c r="P30" s="51"/>
      <c r="Q30" s="51"/>
      <c r="R30" s="51"/>
    </row>
    <row r="31" spans="1:18" s="50" customFormat="1" ht="34.5" customHeight="1">
      <c r="A31" s="69"/>
      <c r="B31" s="70" t="s">
        <v>45</v>
      </c>
      <c r="C31" s="78" t="s">
        <v>46</v>
      </c>
      <c r="D31" s="64">
        <v>363.464128</v>
      </c>
      <c r="E31" s="65">
        <v>222.824688</v>
      </c>
      <c r="F31" s="74">
        <v>0.6311663274941959</v>
      </c>
      <c r="G31" s="75">
        <v>0.005805660911020718</v>
      </c>
      <c r="H31" s="76">
        <v>0.004681789449644263</v>
      </c>
      <c r="J31" s="51"/>
      <c r="K31" s="51"/>
      <c r="L31" s="51"/>
      <c r="M31" s="79"/>
      <c r="N31" s="51"/>
      <c r="O31" s="51"/>
      <c r="P31" s="51"/>
      <c r="Q31" s="51"/>
      <c r="R31" s="51"/>
    </row>
    <row r="32" spans="1:8" s="48" customFormat="1" ht="21.75" customHeight="1">
      <c r="A32" s="80" t="s">
        <v>47</v>
      </c>
      <c r="B32" s="81"/>
      <c r="C32" s="82" t="s">
        <v>48</v>
      </c>
      <c r="D32" s="83">
        <v>1756.239728</v>
      </c>
      <c r="E32" s="84">
        <v>1238.115891</v>
      </c>
      <c r="F32" s="85">
        <v>0.4184776568706525</v>
      </c>
      <c r="G32" s="86">
        <v>0.028052651014933882</v>
      </c>
      <c r="H32" s="87">
        <v>0.026014163726421135</v>
      </c>
    </row>
    <row r="33" spans="1:18" s="50" customFormat="1" ht="34.5" customHeight="1">
      <c r="A33" s="69"/>
      <c r="B33" s="70" t="s">
        <v>47</v>
      </c>
      <c r="C33" s="88" t="s">
        <v>49</v>
      </c>
      <c r="D33" s="64">
        <v>1756.239728</v>
      </c>
      <c r="E33" s="65">
        <v>1238.115891</v>
      </c>
      <c r="F33" s="74">
        <v>0.4184776568706525</v>
      </c>
      <c r="G33" s="75">
        <v>0.028052651014933882</v>
      </c>
      <c r="H33" s="76">
        <v>0.026014163726421135</v>
      </c>
      <c r="J33" s="51"/>
      <c r="K33" s="51"/>
      <c r="L33" s="51"/>
      <c r="M33" s="89"/>
      <c r="N33" s="51"/>
      <c r="O33" s="51"/>
      <c r="P33" s="51"/>
      <c r="Q33" s="51"/>
      <c r="R33" s="51"/>
    </row>
    <row r="34" spans="1:8" s="48" customFormat="1" ht="21.75" customHeight="1">
      <c r="A34" s="80" t="s">
        <v>50</v>
      </c>
      <c r="B34" s="81"/>
      <c r="C34" s="82" t="s">
        <v>51</v>
      </c>
      <c r="D34" s="83">
        <v>16978.267704</v>
      </c>
      <c r="E34" s="84">
        <v>9713.878629</v>
      </c>
      <c r="F34" s="85">
        <v>0.7478360964190713</v>
      </c>
      <c r="G34" s="86">
        <v>0.27119613065627834</v>
      </c>
      <c r="H34" s="87">
        <v>0.2040991727109569</v>
      </c>
    </row>
    <row r="35" spans="1:18" s="50" customFormat="1" ht="19.5" customHeight="1">
      <c r="A35" s="90"/>
      <c r="B35" s="70" t="s">
        <v>50</v>
      </c>
      <c r="C35" s="71" t="s">
        <v>52</v>
      </c>
      <c r="D35" s="64">
        <v>16978.267704</v>
      </c>
      <c r="E35" s="65">
        <v>9713.878629</v>
      </c>
      <c r="F35" s="74">
        <v>0.7478360964190713</v>
      </c>
      <c r="G35" s="75">
        <v>0.27119613065627834</v>
      </c>
      <c r="H35" s="76">
        <v>0.2040991727109569</v>
      </c>
      <c r="J35" s="51"/>
      <c r="K35" s="51"/>
      <c r="L35" s="51"/>
      <c r="M35" s="77"/>
      <c r="N35" s="51"/>
      <c r="O35" s="51"/>
      <c r="P35" s="51"/>
      <c r="Q35" s="51"/>
      <c r="R35" s="51"/>
    </row>
    <row r="36" spans="1:8" s="48" customFormat="1" ht="21.75" customHeight="1">
      <c r="A36" s="80" t="s">
        <v>53</v>
      </c>
      <c r="B36" s="81"/>
      <c r="C36" s="82" t="s">
        <v>54</v>
      </c>
      <c r="D36" s="83">
        <v>36492.450261000005</v>
      </c>
      <c r="E36" s="84">
        <v>30285.433712000002</v>
      </c>
      <c r="F36" s="85">
        <v>0.20495055834516895</v>
      </c>
      <c r="G36" s="86">
        <v>0.5828987669112027</v>
      </c>
      <c r="H36" s="87">
        <v>0.6363299565384887</v>
      </c>
    </row>
    <row r="37" spans="1:18" s="50" customFormat="1" ht="19.5" customHeight="1">
      <c r="A37" s="90"/>
      <c r="B37" s="70" t="s">
        <v>55</v>
      </c>
      <c r="C37" s="71" t="s">
        <v>56</v>
      </c>
      <c r="D37" s="64">
        <v>10705.763362</v>
      </c>
      <c r="E37" s="65">
        <v>9790.763979</v>
      </c>
      <c r="F37" s="74">
        <v>0.09345536108954966</v>
      </c>
      <c r="G37" s="75">
        <v>0.17100458363088075</v>
      </c>
      <c r="H37" s="76">
        <v>0.20571461767665208</v>
      </c>
      <c r="J37" s="51"/>
      <c r="K37" s="51"/>
      <c r="L37" s="51"/>
      <c r="M37" s="77"/>
      <c r="N37" s="51"/>
      <c r="O37" s="51"/>
      <c r="P37" s="51"/>
      <c r="Q37" s="51"/>
      <c r="R37" s="51"/>
    </row>
    <row r="38" spans="1:18" s="50" customFormat="1" ht="34.5" customHeight="1">
      <c r="A38" s="90"/>
      <c r="B38" s="70" t="s">
        <v>57</v>
      </c>
      <c r="C38" s="78" t="s">
        <v>58</v>
      </c>
      <c r="D38" s="72">
        <v>7471.687383</v>
      </c>
      <c r="E38" s="73">
        <v>5662.437291</v>
      </c>
      <c r="F38" s="74">
        <v>0.319517903514033</v>
      </c>
      <c r="G38" s="75">
        <v>0.11934625740796567</v>
      </c>
      <c r="H38" s="76">
        <v>0.11897397638575867</v>
      </c>
      <c r="J38" s="51"/>
      <c r="K38" s="51"/>
      <c r="L38" s="51"/>
      <c r="M38" s="77"/>
      <c r="N38" s="51"/>
      <c r="O38" s="51"/>
      <c r="P38" s="51"/>
      <c r="Q38" s="51"/>
      <c r="R38" s="51"/>
    </row>
    <row r="39" spans="1:18" s="50" customFormat="1" ht="19.5" customHeight="1">
      <c r="A39" s="90"/>
      <c r="B39" s="70" t="s">
        <v>59</v>
      </c>
      <c r="C39" s="71" t="s">
        <v>60</v>
      </c>
      <c r="D39" s="72">
        <v>11913.092554</v>
      </c>
      <c r="E39" s="73">
        <v>9526.930996</v>
      </c>
      <c r="F39" s="74">
        <v>0.2504648725808827</v>
      </c>
      <c r="G39" s="75">
        <v>0.19028941356801454</v>
      </c>
      <c r="H39" s="76">
        <v>0.20017119927286384</v>
      </c>
      <c r="J39" s="51"/>
      <c r="K39" s="51"/>
      <c r="L39" s="51"/>
      <c r="M39" s="77"/>
      <c r="N39" s="51"/>
      <c r="O39" s="51"/>
      <c r="P39" s="51"/>
      <c r="Q39" s="51"/>
      <c r="R39" s="51"/>
    </row>
    <row r="40" spans="1:18" s="50" customFormat="1" ht="19.5" customHeight="1">
      <c r="A40" s="90"/>
      <c r="B40" s="70" t="s">
        <v>61</v>
      </c>
      <c r="C40" s="71" t="s">
        <v>62</v>
      </c>
      <c r="D40" s="64">
        <v>6401.906962</v>
      </c>
      <c r="E40" s="65">
        <v>5305.301446</v>
      </c>
      <c r="F40" s="74">
        <v>0.20669994479329712</v>
      </c>
      <c r="G40" s="75">
        <v>0.10225851230434162</v>
      </c>
      <c r="H40" s="76">
        <v>0.11147016320321407</v>
      </c>
      <c r="J40" s="51"/>
      <c r="K40" s="51"/>
      <c r="L40" s="51"/>
      <c r="M40" s="77"/>
      <c r="N40" s="51"/>
      <c r="O40" s="51"/>
      <c r="P40" s="51"/>
      <c r="Q40" s="51"/>
      <c r="R40" s="51"/>
    </row>
    <row r="41" spans="1:8" s="48" customFormat="1" ht="21.75" customHeight="1">
      <c r="A41" s="80">
        <v>9</v>
      </c>
      <c r="B41" s="81"/>
      <c r="C41" s="82" t="s">
        <v>63</v>
      </c>
      <c r="D41" s="83">
        <v>120.670147</v>
      </c>
      <c r="E41" s="84">
        <v>100.712114</v>
      </c>
      <c r="F41" s="85">
        <v>0.19816913981172113</v>
      </c>
      <c r="G41" s="86">
        <v>0.0019274803250047938</v>
      </c>
      <c r="H41" s="87">
        <v>0.002116071235233011</v>
      </c>
    </row>
    <row r="42" spans="1:18" s="50" customFormat="1" ht="34.5" customHeight="1" thickBot="1">
      <c r="A42" s="91"/>
      <c r="B42" s="92" t="s">
        <v>64</v>
      </c>
      <c r="C42" s="93" t="s">
        <v>6</v>
      </c>
      <c r="D42" s="94">
        <v>120.670147</v>
      </c>
      <c r="E42" s="95">
        <v>100.712114</v>
      </c>
      <c r="F42" s="96">
        <v>0.19816913981172113</v>
      </c>
      <c r="G42" s="97">
        <v>0.0019274803250047938</v>
      </c>
      <c r="H42" s="98">
        <v>0.002116071235233011</v>
      </c>
      <c r="J42" s="51"/>
      <c r="K42" s="51"/>
      <c r="L42" s="51"/>
      <c r="M42" s="77"/>
      <c r="N42" s="51"/>
      <c r="O42" s="51"/>
      <c r="P42" s="51"/>
      <c r="Q42" s="51"/>
      <c r="R42" s="51"/>
    </row>
    <row r="43" spans="1:18" s="60" customFormat="1" ht="21.75" customHeight="1" thickBot="1" thickTop="1">
      <c r="A43" s="146" t="s">
        <v>7</v>
      </c>
      <c r="B43" s="147"/>
      <c r="C43" s="99" t="s">
        <v>9</v>
      </c>
      <c r="D43" s="100">
        <v>62605.125165000005</v>
      </c>
      <c r="E43" s="101">
        <v>47593.91476200001</v>
      </c>
      <c r="F43" s="102">
        <v>0.3154018844229487</v>
      </c>
      <c r="G43" s="103">
        <v>1</v>
      </c>
      <c r="H43" s="104">
        <v>1</v>
      </c>
      <c r="J43" s="117"/>
      <c r="K43" s="117"/>
      <c r="L43" s="105"/>
      <c r="M43" s="105"/>
      <c r="N43" s="105"/>
      <c r="O43" s="105"/>
      <c r="P43" s="105"/>
      <c r="Q43" s="105"/>
      <c r="R43" s="105"/>
    </row>
    <row r="44" ht="12" customHeight="1" thickTop="1"/>
    <row r="45" spans="1:13" s="50" customFormat="1" ht="15.75">
      <c r="A45" s="106" t="s">
        <v>12</v>
      </c>
      <c r="D45" s="107"/>
      <c r="E45" s="107"/>
      <c r="J45" s="107"/>
      <c r="K45" s="107"/>
      <c r="M45" s="107"/>
    </row>
    <row r="46" spans="1:5" s="50" customFormat="1" ht="15.75">
      <c r="A46" s="108" t="s">
        <v>29</v>
      </c>
      <c r="D46" s="107"/>
      <c r="E46" s="107"/>
    </row>
    <row r="47" spans="3:5" s="50" customFormat="1" ht="15.75">
      <c r="C47" s="50" t="s">
        <v>10</v>
      </c>
      <c r="D47" s="107"/>
      <c r="E47" s="107"/>
    </row>
    <row r="48" spans="3:5" s="50" customFormat="1" ht="15.75">
      <c r="C48" s="50" t="s">
        <v>11</v>
      </c>
      <c r="D48" s="107"/>
      <c r="E48" s="107"/>
    </row>
    <row r="49" spans="1:5" s="50" customFormat="1" ht="15.75">
      <c r="A49" s="109" t="s">
        <v>30</v>
      </c>
      <c r="D49" s="107"/>
      <c r="E49" s="107"/>
    </row>
    <row r="50" spans="4:13" ht="18.75">
      <c r="D50" s="110"/>
      <c r="E50" s="110"/>
      <c r="F50" s="110"/>
      <c r="G50" s="110"/>
      <c r="H50" s="110"/>
      <c r="I50" s="110"/>
      <c r="J50" s="110"/>
      <c r="K50" s="110"/>
      <c r="L50" s="110"/>
      <c r="M50" s="110"/>
    </row>
    <row r="51" spans="6:13" ht="18.75">
      <c r="F51" s="110"/>
      <c r="G51" s="110"/>
      <c r="H51" s="110"/>
      <c r="I51" s="110"/>
      <c r="J51" s="110"/>
      <c r="K51" s="110"/>
      <c r="L51" s="110"/>
      <c r="M51" s="110"/>
    </row>
    <row r="52" spans="6:13" ht="18.75">
      <c r="F52" s="110"/>
      <c r="G52" s="110"/>
      <c r="H52" s="110"/>
      <c r="I52" s="110"/>
      <c r="J52" s="110"/>
      <c r="K52" s="110"/>
      <c r="L52" s="110"/>
      <c r="M52" s="110"/>
    </row>
    <row r="53" spans="4:13" ht="18.75">
      <c r="D53" s="110"/>
      <c r="E53" s="110"/>
      <c r="F53" s="110"/>
      <c r="G53" s="110"/>
      <c r="H53" s="110"/>
      <c r="I53" s="110"/>
      <c r="J53" s="110"/>
      <c r="K53" s="110"/>
      <c r="L53" s="110"/>
      <c r="M53" s="110"/>
    </row>
    <row r="54" spans="6:13" ht="18.75">
      <c r="F54" s="110"/>
      <c r="G54" s="43"/>
      <c r="H54" s="110"/>
      <c r="I54" s="110"/>
      <c r="J54" s="110"/>
      <c r="K54" s="110"/>
      <c r="L54" s="110"/>
      <c r="M54" s="110"/>
    </row>
    <row r="55" spans="4:13" ht="18.75">
      <c r="D55" s="110"/>
      <c r="E55" s="110"/>
      <c r="F55" s="110"/>
      <c r="G55" s="110"/>
      <c r="H55" s="110"/>
      <c r="I55" s="110"/>
      <c r="J55" s="110"/>
      <c r="K55" s="110"/>
      <c r="L55" s="110"/>
      <c r="M55" s="110"/>
    </row>
    <row r="56" spans="4:13" ht="18.75">
      <c r="D56" s="110"/>
      <c r="E56" s="110"/>
      <c r="F56" s="110"/>
      <c r="G56" s="110"/>
      <c r="H56" s="110"/>
      <c r="I56" s="110"/>
      <c r="J56" s="110"/>
      <c r="K56" s="110"/>
      <c r="L56" s="110"/>
      <c r="M56" s="110"/>
    </row>
    <row r="57" spans="4:13" ht="18.75">
      <c r="D57" s="110"/>
      <c r="E57" s="110"/>
      <c r="F57" s="110"/>
      <c r="G57" s="110"/>
      <c r="H57" s="110"/>
      <c r="I57" s="110"/>
      <c r="J57" s="110"/>
      <c r="K57" s="110"/>
      <c r="L57" s="110"/>
      <c r="M57" s="110"/>
    </row>
    <row r="58" spans="4:13" ht="18.75">
      <c r="D58" s="110"/>
      <c r="E58" s="110"/>
      <c r="F58" s="110"/>
      <c r="G58" s="110"/>
      <c r="H58" s="110"/>
      <c r="I58" s="110"/>
      <c r="J58" s="110"/>
      <c r="K58" s="110"/>
      <c r="L58" s="110"/>
      <c r="M58" s="110"/>
    </row>
    <row r="59" spans="4:13" ht="18.75">
      <c r="D59" s="110"/>
      <c r="E59" s="110"/>
      <c r="F59" s="110"/>
      <c r="G59" s="110"/>
      <c r="H59" s="110"/>
      <c r="I59" s="110"/>
      <c r="J59" s="110"/>
      <c r="K59" s="110"/>
      <c r="L59" s="110"/>
      <c r="M59" s="110"/>
    </row>
    <row r="60" spans="4:13" ht="18.75">
      <c r="D60" s="110"/>
      <c r="E60" s="110"/>
      <c r="F60" s="110"/>
      <c r="G60" s="110"/>
      <c r="H60" s="110"/>
      <c r="I60" s="110"/>
      <c r="J60" s="110"/>
      <c r="K60" s="110"/>
      <c r="L60" s="110"/>
      <c r="M60" s="110"/>
    </row>
    <row r="61" spans="4:13" ht="18.75">
      <c r="D61" s="110"/>
      <c r="E61" s="110"/>
      <c r="F61" s="110"/>
      <c r="G61" s="110"/>
      <c r="H61" s="110"/>
      <c r="I61" s="110"/>
      <c r="J61" s="110"/>
      <c r="K61" s="110"/>
      <c r="L61" s="110"/>
      <c r="M61" s="110"/>
    </row>
    <row r="62" spans="4:13" ht="18.75">
      <c r="D62" s="110"/>
      <c r="E62" s="110"/>
      <c r="F62" s="110"/>
      <c r="G62" s="110"/>
      <c r="H62" s="110"/>
      <c r="I62" s="110"/>
      <c r="J62" s="110"/>
      <c r="K62" s="110"/>
      <c r="L62" s="110"/>
      <c r="M62" s="110"/>
    </row>
    <row r="63" spans="4:13" ht="18.75">
      <c r="D63" s="110"/>
      <c r="E63" s="110"/>
      <c r="F63" s="110"/>
      <c r="G63" s="110"/>
      <c r="H63" s="110"/>
      <c r="I63" s="110"/>
      <c r="J63" s="110"/>
      <c r="K63" s="110"/>
      <c r="L63" s="110"/>
      <c r="M63" s="110"/>
    </row>
    <row r="64" spans="4:13" ht="18.75">
      <c r="D64" s="110"/>
      <c r="E64" s="110"/>
      <c r="F64" s="110"/>
      <c r="G64" s="110"/>
      <c r="H64" s="110"/>
      <c r="I64" s="110"/>
      <c r="J64" s="110"/>
      <c r="K64" s="110"/>
      <c r="L64" s="110"/>
      <c r="M64" s="110"/>
    </row>
    <row r="65" spans="4:13" ht="18.75">
      <c r="D65" s="110"/>
      <c r="E65" s="110"/>
      <c r="F65" s="110"/>
      <c r="G65" s="110"/>
      <c r="H65" s="110"/>
      <c r="I65" s="110"/>
      <c r="J65" s="110"/>
      <c r="K65" s="110"/>
      <c r="L65" s="110"/>
      <c r="M65" s="110"/>
    </row>
    <row r="66" spans="4:13" ht="18.75">
      <c r="D66" s="110"/>
      <c r="E66" s="110"/>
      <c r="F66" s="110"/>
      <c r="G66" s="110"/>
      <c r="H66" s="110"/>
      <c r="I66" s="110"/>
      <c r="J66" s="110"/>
      <c r="K66" s="110"/>
      <c r="L66" s="110"/>
      <c r="M66" s="110"/>
    </row>
    <row r="67" spans="4:13" ht="18.75">
      <c r="D67" s="110"/>
      <c r="E67" s="110"/>
      <c r="F67" s="110"/>
      <c r="G67" s="110"/>
      <c r="H67" s="110"/>
      <c r="I67" s="110"/>
      <c r="J67" s="110"/>
      <c r="K67" s="110"/>
      <c r="L67" s="110"/>
      <c r="M67" s="110"/>
    </row>
    <row r="68" spans="4:13" ht="18.75">
      <c r="D68" s="110"/>
      <c r="E68" s="110"/>
      <c r="F68" s="110"/>
      <c r="G68" s="110"/>
      <c r="H68" s="110"/>
      <c r="I68" s="110"/>
      <c r="J68" s="110"/>
      <c r="K68" s="110"/>
      <c r="L68" s="110"/>
      <c r="M68" s="110"/>
    </row>
    <row r="69" spans="4:13" ht="18.75">
      <c r="D69" s="110"/>
      <c r="E69" s="110"/>
      <c r="F69" s="110"/>
      <c r="G69" s="110"/>
      <c r="H69" s="110"/>
      <c r="I69" s="110"/>
      <c r="J69" s="110"/>
      <c r="K69" s="110"/>
      <c r="L69" s="110"/>
      <c r="M69" s="110"/>
    </row>
    <row r="70" spans="4:13" ht="18.75">
      <c r="D70" s="110"/>
      <c r="E70" s="110"/>
      <c r="F70" s="110"/>
      <c r="G70" s="110"/>
      <c r="H70" s="110"/>
      <c r="I70" s="110"/>
      <c r="J70" s="110"/>
      <c r="K70" s="110"/>
      <c r="L70" s="110"/>
      <c r="M70" s="110"/>
    </row>
    <row r="71" spans="4:13" ht="18.75">
      <c r="D71" s="110"/>
      <c r="E71" s="110"/>
      <c r="F71" s="110"/>
      <c r="G71" s="110"/>
      <c r="H71" s="110"/>
      <c r="I71" s="110"/>
      <c r="J71" s="110"/>
      <c r="K71" s="110"/>
      <c r="L71" s="110"/>
      <c r="M71" s="110"/>
    </row>
    <row r="72" spans="4:13" ht="18.75">
      <c r="D72" s="110"/>
      <c r="E72" s="110"/>
      <c r="F72" s="110"/>
      <c r="G72" s="110"/>
      <c r="H72" s="110"/>
      <c r="I72" s="110"/>
      <c r="J72" s="110"/>
      <c r="K72" s="110"/>
      <c r="L72" s="110"/>
      <c r="M72" s="110"/>
    </row>
    <row r="73" spans="4:13" ht="18.75">
      <c r="D73" s="110"/>
      <c r="E73" s="110"/>
      <c r="F73" s="110"/>
      <c r="G73" s="110"/>
      <c r="H73" s="110"/>
      <c r="I73" s="110"/>
      <c r="J73" s="110"/>
      <c r="K73" s="110"/>
      <c r="L73" s="110"/>
      <c r="M73" s="110"/>
    </row>
    <row r="74" spans="4:13" ht="18.75">
      <c r="D74" s="110"/>
      <c r="E74" s="110"/>
      <c r="F74" s="110"/>
      <c r="G74" s="110"/>
      <c r="H74" s="110"/>
      <c r="I74" s="110"/>
      <c r="J74" s="110"/>
      <c r="K74" s="110"/>
      <c r="L74" s="110"/>
      <c r="M74" s="110"/>
    </row>
    <row r="75" spans="4:13" ht="18.75">
      <c r="D75" s="110"/>
      <c r="E75" s="110"/>
      <c r="F75" s="110"/>
      <c r="G75" s="110"/>
      <c r="H75" s="110"/>
      <c r="I75" s="110"/>
      <c r="J75" s="110"/>
      <c r="K75" s="110"/>
      <c r="L75" s="110"/>
      <c r="M75" s="110"/>
    </row>
    <row r="76" spans="4:13" ht="18.75">
      <c r="D76" s="110"/>
      <c r="E76" s="110"/>
      <c r="F76" s="110"/>
      <c r="G76" s="110"/>
      <c r="H76" s="110"/>
      <c r="I76" s="110"/>
      <c r="J76" s="110"/>
      <c r="K76" s="110"/>
      <c r="L76" s="110"/>
      <c r="M76" s="110"/>
    </row>
    <row r="77" spans="4:13" ht="18.75">
      <c r="D77" s="110"/>
      <c r="E77" s="110"/>
      <c r="F77" s="110"/>
      <c r="G77" s="110"/>
      <c r="H77" s="110"/>
      <c r="I77" s="110"/>
      <c r="J77" s="110"/>
      <c r="K77" s="110"/>
      <c r="L77" s="110"/>
      <c r="M77" s="110"/>
    </row>
    <row r="78" spans="4:13" ht="18.75">
      <c r="D78" s="110"/>
      <c r="E78" s="110"/>
      <c r="F78" s="110"/>
      <c r="G78" s="110"/>
      <c r="H78" s="110"/>
      <c r="I78" s="110"/>
      <c r="J78" s="110"/>
      <c r="K78" s="110"/>
      <c r="L78" s="110"/>
      <c r="M78" s="110"/>
    </row>
    <row r="79" spans="4:13" ht="18.75">
      <c r="D79" s="110"/>
      <c r="E79" s="110"/>
      <c r="F79" s="110"/>
      <c r="G79" s="110"/>
      <c r="H79" s="110"/>
      <c r="I79" s="110"/>
      <c r="J79" s="110"/>
      <c r="K79" s="110"/>
      <c r="L79" s="110"/>
      <c r="M79" s="110"/>
    </row>
    <row r="80" spans="4:13" ht="18.75">
      <c r="D80" s="110"/>
      <c r="E80" s="110"/>
      <c r="F80" s="110"/>
      <c r="G80" s="110"/>
      <c r="H80" s="110"/>
      <c r="I80" s="110"/>
      <c r="J80" s="110"/>
      <c r="K80" s="110"/>
      <c r="L80" s="110"/>
      <c r="M80" s="110"/>
    </row>
    <row r="81" spans="4:13" ht="18.75">
      <c r="D81" s="110"/>
      <c r="E81" s="110"/>
      <c r="F81" s="110"/>
      <c r="G81" s="110"/>
      <c r="H81" s="110"/>
      <c r="I81" s="110"/>
      <c r="J81" s="110"/>
      <c r="K81" s="110"/>
      <c r="L81" s="110"/>
      <c r="M81" s="110"/>
    </row>
    <row r="82" spans="4:13" ht="18.75">
      <c r="D82" s="110"/>
      <c r="E82" s="110"/>
      <c r="F82" s="110"/>
      <c r="G82" s="110"/>
      <c r="H82" s="110"/>
      <c r="I82" s="110"/>
      <c r="J82" s="110"/>
      <c r="K82" s="110"/>
      <c r="L82" s="110"/>
      <c r="M82" s="110"/>
    </row>
    <row r="83" spans="4:13" ht="18.75">
      <c r="D83" s="110"/>
      <c r="E83" s="110"/>
      <c r="F83" s="110"/>
      <c r="G83" s="110"/>
      <c r="H83" s="110"/>
      <c r="I83" s="110"/>
      <c r="J83" s="110"/>
      <c r="K83" s="110"/>
      <c r="L83" s="110"/>
      <c r="M83" s="110"/>
    </row>
    <row r="84" spans="4:13" ht="18.75">
      <c r="D84" s="110"/>
      <c r="E84" s="110"/>
      <c r="F84" s="110"/>
      <c r="G84" s="110"/>
      <c r="H84" s="110"/>
      <c r="I84" s="110"/>
      <c r="J84" s="110"/>
      <c r="K84" s="110"/>
      <c r="L84" s="110"/>
      <c r="M84" s="110"/>
    </row>
    <row r="85" spans="4:13" ht="18.75">
      <c r="D85" s="110"/>
      <c r="E85" s="110"/>
      <c r="F85" s="110"/>
      <c r="G85" s="110"/>
      <c r="H85" s="110"/>
      <c r="I85" s="110"/>
      <c r="J85" s="110"/>
      <c r="K85" s="110"/>
      <c r="L85" s="110"/>
      <c r="M85" s="110"/>
    </row>
    <row r="86" spans="4:13" ht="18.75">
      <c r="D86" s="110"/>
      <c r="E86" s="110"/>
      <c r="F86" s="110"/>
      <c r="G86" s="110"/>
      <c r="H86" s="110"/>
      <c r="I86" s="110"/>
      <c r="J86" s="110"/>
      <c r="K86" s="110"/>
      <c r="L86" s="110"/>
      <c r="M86" s="110"/>
    </row>
    <row r="87" spans="4:13" ht="18.75">
      <c r="D87" s="110"/>
      <c r="E87" s="110"/>
      <c r="F87" s="110"/>
      <c r="G87" s="110"/>
      <c r="H87" s="110"/>
      <c r="I87" s="110"/>
      <c r="J87" s="110"/>
      <c r="K87" s="110"/>
      <c r="L87" s="110"/>
      <c r="M87" s="110"/>
    </row>
    <row r="88" spans="4:13" ht="18.75">
      <c r="D88" s="110"/>
      <c r="E88" s="110"/>
      <c r="F88" s="110"/>
      <c r="G88" s="110"/>
      <c r="H88" s="110"/>
      <c r="I88" s="110"/>
      <c r="J88" s="110"/>
      <c r="K88" s="110"/>
      <c r="L88" s="110"/>
      <c r="M88" s="110"/>
    </row>
    <row r="89" spans="4:13" ht="18.75">
      <c r="D89" s="110"/>
      <c r="E89" s="110"/>
      <c r="F89" s="110"/>
      <c r="G89" s="110"/>
      <c r="H89" s="110"/>
      <c r="I89" s="110"/>
      <c r="J89" s="110"/>
      <c r="K89" s="110"/>
      <c r="L89" s="110"/>
      <c r="M89" s="110"/>
    </row>
    <row r="90" spans="4:13" ht="18.75">
      <c r="D90" s="110"/>
      <c r="E90" s="110"/>
      <c r="F90" s="110"/>
      <c r="G90" s="110"/>
      <c r="H90" s="110"/>
      <c r="I90" s="110"/>
      <c r="J90" s="110"/>
      <c r="K90" s="110"/>
      <c r="L90" s="110"/>
      <c r="M90" s="110"/>
    </row>
    <row r="91" spans="4:13" ht="18.75">
      <c r="D91" s="110"/>
      <c r="E91" s="110"/>
      <c r="F91" s="110"/>
      <c r="G91" s="110"/>
      <c r="H91" s="110"/>
      <c r="I91" s="110"/>
      <c r="J91" s="110"/>
      <c r="K91" s="110"/>
      <c r="L91" s="110"/>
      <c r="M91" s="110"/>
    </row>
    <row r="92" spans="4:13" ht="18.75">
      <c r="D92" s="110"/>
      <c r="E92" s="110"/>
      <c r="F92" s="110"/>
      <c r="G92" s="110"/>
      <c r="H92" s="110"/>
      <c r="I92" s="110"/>
      <c r="J92" s="110"/>
      <c r="K92" s="110"/>
      <c r="L92" s="110"/>
      <c r="M92" s="110"/>
    </row>
    <row r="93" spans="4:13" ht="18.75">
      <c r="D93" s="110"/>
      <c r="E93" s="110"/>
      <c r="F93" s="110"/>
      <c r="G93" s="110"/>
      <c r="H93" s="110"/>
      <c r="I93" s="110"/>
      <c r="J93" s="110"/>
      <c r="K93" s="110"/>
      <c r="L93" s="110"/>
      <c r="M93" s="110"/>
    </row>
    <row r="94" spans="4:13" ht="18.75">
      <c r="D94" s="110"/>
      <c r="E94" s="110"/>
      <c r="F94" s="110"/>
      <c r="G94" s="110"/>
      <c r="H94" s="110"/>
      <c r="I94" s="110"/>
      <c r="J94" s="110"/>
      <c r="K94" s="110"/>
      <c r="L94" s="110"/>
      <c r="M94" s="110"/>
    </row>
    <row r="95" spans="4:13" ht="18.75">
      <c r="D95" s="110"/>
      <c r="E95" s="110"/>
      <c r="F95" s="110"/>
      <c r="G95" s="110"/>
      <c r="H95" s="110"/>
      <c r="I95" s="110"/>
      <c r="J95" s="110"/>
      <c r="K95" s="110"/>
      <c r="L95" s="110"/>
      <c r="M95" s="110"/>
    </row>
    <row r="96" spans="4:13" ht="18.75">
      <c r="D96" s="110"/>
      <c r="E96" s="110"/>
      <c r="F96" s="110"/>
      <c r="G96" s="110"/>
      <c r="H96" s="110"/>
      <c r="I96" s="110"/>
      <c r="J96" s="110"/>
      <c r="K96" s="110"/>
      <c r="L96" s="110"/>
      <c r="M96" s="110"/>
    </row>
    <row r="97" spans="4:13" ht="18.75">
      <c r="D97" s="110"/>
      <c r="E97" s="110"/>
      <c r="F97" s="110"/>
      <c r="G97" s="110"/>
      <c r="H97" s="110"/>
      <c r="I97" s="110"/>
      <c r="J97" s="110"/>
      <c r="K97" s="110"/>
      <c r="L97" s="110"/>
      <c r="M97" s="110"/>
    </row>
    <row r="98" spans="4:13" ht="18.75">
      <c r="D98" s="110"/>
      <c r="E98" s="110"/>
      <c r="F98" s="110"/>
      <c r="G98" s="110"/>
      <c r="H98" s="110"/>
      <c r="I98" s="110"/>
      <c r="J98" s="110"/>
      <c r="K98" s="110"/>
      <c r="L98" s="110"/>
      <c r="M98" s="110"/>
    </row>
    <row r="99" spans="4:13" ht="18.75">
      <c r="D99" s="110"/>
      <c r="E99" s="110"/>
      <c r="F99" s="110"/>
      <c r="G99" s="110"/>
      <c r="H99" s="110"/>
      <c r="I99" s="110"/>
      <c r="J99" s="110"/>
      <c r="K99" s="110"/>
      <c r="L99" s="110"/>
      <c r="M99" s="110"/>
    </row>
    <row r="100" spans="4:13" ht="18.75">
      <c r="D100" s="110"/>
      <c r="E100" s="110"/>
      <c r="F100" s="110"/>
      <c r="G100" s="110"/>
      <c r="H100" s="110"/>
      <c r="I100" s="110"/>
      <c r="J100" s="110"/>
      <c r="K100" s="110"/>
      <c r="L100" s="110"/>
      <c r="M100" s="110"/>
    </row>
    <row r="101" spans="4:13" ht="18.75">
      <c r="D101" s="110"/>
      <c r="E101" s="110"/>
      <c r="F101" s="110"/>
      <c r="G101" s="110"/>
      <c r="H101" s="110"/>
      <c r="I101" s="110"/>
      <c r="J101" s="110"/>
      <c r="K101" s="110"/>
      <c r="L101" s="110"/>
      <c r="M101" s="110"/>
    </row>
    <row r="102" spans="4:13" ht="18.75">
      <c r="D102" s="110"/>
      <c r="E102" s="110"/>
      <c r="F102" s="110"/>
      <c r="G102" s="110"/>
      <c r="H102" s="110"/>
      <c r="I102" s="110"/>
      <c r="J102" s="110"/>
      <c r="K102" s="110"/>
      <c r="L102" s="110"/>
      <c r="M102" s="110"/>
    </row>
    <row r="103" spans="4:13" ht="18.75">
      <c r="D103" s="110"/>
      <c r="E103" s="110"/>
      <c r="F103" s="110"/>
      <c r="G103" s="110"/>
      <c r="H103" s="110"/>
      <c r="I103" s="110"/>
      <c r="J103" s="110"/>
      <c r="K103" s="110"/>
      <c r="L103" s="110"/>
      <c r="M103" s="110"/>
    </row>
    <row r="104" spans="4:13" ht="18.75">
      <c r="D104" s="110"/>
      <c r="E104" s="110"/>
      <c r="F104" s="110"/>
      <c r="G104" s="110"/>
      <c r="H104" s="110"/>
      <c r="I104" s="110"/>
      <c r="J104" s="110"/>
      <c r="K104" s="110"/>
      <c r="L104" s="110"/>
      <c r="M104" s="110"/>
    </row>
    <row r="105" spans="4:13" ht="18.75">
      <c r="D105" s="110"/>
      <c r="E105" s="110"/>
      <c r="F105" s="110"/>
      <c r="G105" s="110"/>
      <c r="H105" s="110"/>
      <c r="I105" s="110"/>
      <c r="J105" s="110"/>
      <c r="K105" s="110"/>
      <c r="L105" s="110"/>
      <c r="M105" s="110"/>
    </row>
    <row r="106" spans="4:13" ht="18.75">
      <c r="D106" s="110"/>
      <c r="E106" s="110"/>
      <c r="F106" s="110"/>
      <c r="G106" s="110"/>
      <c r="H106" s="110"/>
      <c r="I106" s="110"/>
      <c r="J106" s="110"/>
      <c r="K106" s="110"/>
      <c r="L106" s="110"/>
      <c r="M106" s="110"/>
    </row>
    <row r="107" spans="4:13" ht="18.75">
      <c r="D107" s="110"/>
      <c r="E107" s="110"/>
      <c r="F107" s="110"/>
      <c r="G107" s="110"/>
      <c r="H107" s="110"/>
      <c r="I107" s="110"/>
      <c r="J107" s="110"/>
      <c r="K107" s="110"/>
      <c r="L107" s="110"/>
      <c r="M107" s="110"/>
    </row>
    <row r="108" spans="4:13" ht="18.75">
      <c r="D108" s="110"/>
      <c r="E108" s="110"/>
      <c r="F108" s="110"/>
      <c r="G108" s="110"/>
      <c r="H108" s="110"/>
      <c r="I108" s="110"/>
      <c r="J108" s="110"/>
      <c r="K108" s="110"/>
      <c r="L108" s="110"/>
      <c r="M108" s="110"/>
    </row>
    <row r="109" spans="4:13" ht="18.75">
      <c r="D109" s="110"/>
      <c r="E109" s="110"/>
      <c r="F109" s="110"/>
      <c r="G109" s="110"/>
      <c r="H109" s="110"/>
      <c r="I109" s="110"/>
      <c r="J109" s="110"/>
      <c r="K109" s="110"/>
      <c r="L109" s="110"/>
      <c r="M109" s="110"/>
    </row>
    <row r="110" spans="4:13" ht="18.75">
      <c r="D110" s="110"/>
      <c r="E110" s="110"/>
      <c r="F110" s="110"/>
      <c r="G110" s="110"/>
      <c r="H110" s="110"/>
      <c r="I110" s="110"/>
      <c r="J110" s="110"/>
      <c r="K110" s="110"/>
      <c r="L110" s="110"/>
      <c r="M110" s="110"/>
    </row>
  </sheetData>
  <sheetProtection/>
  <mergeCells count="15">
    <mergeCell ref="A43:B43"/>
    <mergeCell ref="A27:H27"/>
    <mergeCell ref="A25:B25"/>
    <mergeCell ref="A6:B7"/>
    <mergeCell ref="C6:C7"/>
    <mergeCell ref="D6:E6"/>
    <mergeCell ref="A1:H1"/>
    <mergeCell ref="A2:H2"/>
    <mergeCell ref="A3:H3"/>
    <mergeCell ref="A4:H4"/>
    <mergeCell ref="A5:H5"/>
    <mergeCell ref="A26:H26"/>
    <mergeCell ref="G6:H6"/>
    <mergeCell ref="A8:H8"/>
    <mergeCell ref="A9:H9"/>
  </mergeCells>
  <printOptions horizontalCentered="1" verticalCentered="1"/>
  <pageMargins left="0.7480314960629921" right="0.3937007874015748" top="0.5118110236220472" bottom="0.5118110236220472" header="0" footer="0"/>
  <pageSetup fitToHeight="1" fitToWidth="1" horizontalDpi="300" verticalDpi="300" orientation="portrait" paperSize="171" scale="68"/>
</worksheet>
</file>

<file path=xl/worksheets/sheet3.xml><?xml version="1.0" encoding="utf-8"?>
<worksheet xmlns="http://schemas.openxmlformats.org/spreadsheetml/2006/main" xmlns:r="http://schemas.openxmlformats.org/officeDocument/2006/relationships">
  <dimension ref="A1:I108"/>
  <sheetViews>
    <sheetView zoomScalePageLayoutView="0" workbookViewId="0" topLeftCell="A1">
      <selection activeCell="J86" sqref="J86"/>
    </sheetView>
  </sheetViews>
  <sheetFormatPr defaultColWidth="11.421875" defaultRowHeight="12.75"/>
  <cols>
    <col min="1" max="1" width="16.8515625" style="2" customWidth="1"/>
    <col min="2" max="2" width="17.421875" style="2" customWidth="1"/>
    <col min="3" max="3" width="37.421875" style="2" customWidth="1"/>
    <col min="4" max="4" width="11.7109375" style="2" customWidth="1"/>
    <col min="5" max="5" width="16.7109375" style="2" customWidth="1"/>
    <col min="6" max="6" width="11.7109375" style="2" customWidth="1"/>
    <col min="7" max="7" width="16.7109375" style="2" customWidth="1"/>
    <col min="8" max="8" width="17.00390625" style="2" customWidth="1"/>
    <col min="9" max="9" width="11.7109375" style="2" customWidth="1"/>
    <col min="10" max="16384" width="11.421875" style="2" customWidth="1"/>
  </cols>
  <sheetData>
    <row r="1" spans="1:9" ht="20.25">
      <c r="A1" s="136" t="s">
        <v>14</v>
      </c>
      <c r="B1" s="136"/>
      <c r="C1" s="136"/>
      <c r="D1" s="136"/>
      <c r="E1" s="136"/>
      <c r="F1" s="136"/>
      <c r="G1" s="136"/>
      <c r="H1" s="136"/>
      <c r="I1" s="136"/>
    </row>
    <row r="3" spans="1:9" ht="19.5">
      <c r="A3" s="159" t="s">
        <v>325</v>
      </c>
      <c r="B3" s="159"/>
      <c r="C3" s="159"/>
      <c r="D3" s="159"/>
      <c r="E3" s="159"/>
      <c r="F3" s="159"/>
      <c r="G3" s="159"/>
      <c r="H3" s="159"/>
      <c r="I3" s="159"/>
    </row>
    <row r="4" ht="7.5" customHeight="1" thickBot="1"/>
    <row r="5" spans="1:9" ht="31.5" customHeight="1" thickBot="1" thickTop="1">
      <c r="A5" s="17" t="s">
        <v>321</v>
      </c>
      <c r="B5" s="17" t="s">
        <v>0</v>
      </c>
      <c r="C5" s="17" t="s">
        <v>15</v>
      </c>
      <c r="D5" s="13" t="s">
        <v>322</v>
      </c>
      <c r="E5" s="13" t="s">
        <v>323</v>
      </c>
      <c r="F5" s="8" t="s">
        <v>1</v>
      </c>
      <c r="G5" s="14" t="s">
        <v>2</v>
      </c>
      <c r="H5" s="14" t="s">
        <v>324</v>
      </c>
      <c r="I5" s="9" t="s">
        <v>13</v>
      </c>
    </row>
    <row r="6" spans="1:9" ht="16.5" thickTop="1">
      <c r="A6" s="61">
        <v>1</v>
      </c>
      <c r="B6" s="61">
        <v>1</v>
      </c>
      <c r="C6" s="61" t="s">
        <v>65</v>
      </c>
      <c r="D6" s="15">
        <v>3949.973925</v>
      </c>
      <c r="E6" s="15">
        <v>3506883.57</v>
      </c>
      <c r="F6" s="15">
        <v>3261.180206</v>
      </c>
      <c r="G6" s="15">
        <v>3809482.275</v>
      </c>
      <c r="H6" s="15">
        <f aca="true" t="shared" si="0" ref="H6:H66">D6-F6</f>
        <v>688.7937189999998</v>
      </c>
      <c r="I6" s="10">
        <f aca="true" t="shared" si="1" ref="I6:I66">D6/F6-1</f>
        <v>0.21120995329627612</v>
      </c>
    </row>
    <row r="7" spans="1:9" ht="15.75">
      <c r="A7" s="61">
        <v>2</v>
      </c>
      <c r="B7" s="61">
        <v>2</v>
      </c>
      <c r="C7" s="61" t="s">
        <v>66</v>
      </c>
      <c r="D7" s="1">
        <v>2921.215407</v>
      </c>
      <c r="E7" s="1">
        <v>1228539.688</v>
      </c>
      <c r="F7" s="1">
        <v>2404.694838</v>
      </c>
      <c r="G7" s="1">
        <v>1078736.66</v>
      </c>
      <c r="H7" s="1">
        <f t="shared" si="0"/>
        <v>516.5205690000003</v>
      </c>
      <c r="I7" s="11">
        <f t="shared" si="1"/>
        <v>0.2147967221610514</v>
      </c>
    </row>
    <row r="8" spans="1:9" ht="15.75">
      <c r="A8" s="61">
        <v>3</v>
      </c>
      <c r="B8" s="61">
        <v>3</v>
      </c>
      <c r="C8" s="61" t="s">
        <v>67</v>
      </c>
      <c r="D8" s="1">
        <v>2557.07917</v>
      </c>
      <c r="E8" s="1">
        <v>1795607.685</v>
      </c>
      <c r="F8" s="1">
        <v>1982.577846</v>
      </c>
      <c r="G8" s="1">
        <v>1896049.924</v>
      </c>
      <c r="H8" s="1">
        <f t="shared" si="0"/>
        <v>574.5013240000001</v>
      </c>
      <c r="I8" s="11">
        <f t="shared" si="1"/>
        <v>0.2897749135849066</v>
      </c>
    </row>
    <row r="9" spans="1:9" ht="15.75">
      <c r="A9" s="61">
        <v>4</v>
      </c>
      <c r="B9" s="61">
        <v>6</v>
      </c>
      <c r="C9" s="61" t="s">
        <v>70</v>
      </c>
      <c r="D9" s="1">
        <v>2059.382957</v>
      </c>
      <c r="E9" s="1">
        <v>2964996.947</v>
      </c>
      <c r="F9" s="1">
        <v>1338.326675</v>
      </c>
      <c r="G9" s="1">
        <v>2449278.481</v>
      </c>
      <c r="H9" s="1">
        <f t="shared" si="0"/>
        <v>721.0562819999998</v>
      </c>
      <c r="I9" s="11">
        <f t="shared" si="1"/>
        <v>0.5387744976390012</v>
      </c>
    </row>
    <row r="10" spans="1:9" ht="15.75">
      <c r="A10" s="61">
        <v>5</v>
      </c>
      <c r="B10" s="61">
        <v>5</v>
      </c>
      <c r="C10" s="61" t="s">
        <v>69</v>
      </c>
      <c r="D10" s="1">
        <v>1956.027095</v>
      </c>
      <c r="E10" s="1">
        <v>2435891.295</v>
      </c>
      <c r="F10" s="1">
        <v>1543.889151</v>
      </c>
      <c r="G10" s="1">
        <v>2467550.111</v>
      </c>
      <c r="H10" s="1">
        <f t="shared" si="0"/>
        <v>412.13794399999983</v>
      </c>
      <c r="I10" s="11">
        <f t="shared" si="1"/>
        <v>0.2669478853019027</v>
      </c>
    </row>
    <row r="11" spans="1:9" ht="15.75">
      <c r="A11" s="61">
        <v>6</v>
      </c>
      <c r="B11" s="61">
        <v>4</v>
      </c>
      <c r="C11" s="61" t="s">
        <v>68</v>
      </c>
      <c r="D11" s="1">
        <v>1869.730024</v>
      </c>
      <c r="E11" s="1">
        <v>971282.25</v>
      </c>
      <c r="F11" s="1">
        <v>1789.416463</v>
      </c>
      <c r="G11" s="1">
        <v>1197410.984</v>
      </c>
      <c r="H11" s="1">
        <f t="shared" si="0"/>
        <v>80.31356099999994</v>
      </c>
      <c r="I11" s="11">
        <f t="shared" si="1"/>
        <v>0.04488254280691728</v>
      </c>
    </row>
    <row r="12" spans="1:9" ht="15.75">
      <c r="A12" s="61">
        <v>7</v>
      </c>
      <c r="B12" s="61">
        <v>9</v>
      </c>
      <c r="C12" s="61" t="s">
        <v>72</v>
      </c>
      <c r="D12" s="1">
        <v>1607.48215</v>
      </c>
      <c r="E12" s="1">
        <v>3681982.014</v>
      </c>
      <c r="F12" s="1">
        <v>1137.065532</v>
      </c>
      <c r="G12" s="1">
        <v>2741812.825</v>
      </c>
      <c r="H12" s="1">
        <f t="shared" si="0"/>
        <v>470.41661799999997</v>
      </c>
      <c r="I12" s="11">
        <f t="shared" si="1"/>
        <v>0.4137110876737049</v>
      </c>
    </row>
    <row r="13" spans="1:9" ht="15.75">
      <c r="A13" s="61">
        <v>8</v>
      </c>
      <c r="B13" s="61">
        <v>10</v>
      </c>
      <c r="C13" s="61" t="s">
        <v>74</v>
      </c>
      <c r="D13" s="1">
        <v>1390.362651</v>
      </c>
      <c r="E13" s="1">
        <v>1342422.657</v>
      </c>
      <c r="F13" s="1">
        <v>1124.398047</v>
      </c>
      <c r="G13" s="1">
        <v>1485502.908</v>
      </c>
      <c r="H13" s="1">
        <f t="shared" si="0"/>
        <v>265.964604</v>
      </c>
      <c r="I13" s="11">
        <f t="shared" si="1"/>
        <v>0.2365395463907276</v>
      </c>
    </row>
    <row r="14" spans="1:9" ht="15.75">
      <c r="A14" s="61">
        <v>9</v>
      </c>
      <c r="B14" s="61">
        <v>7</v>
      </c>
      <c r="C14" s="61" t="s">
        <v>73</v>
      </c>
      <c r="D14" s="1">
        <v>1308.716775</v>
      </c>
      <c r="E14" s="1">
        <v>1459863.9</v>
      </c>
      <c r="F14" s="1">
        <v>1189.33785</v>
      </c>
      <c r="G14" s="1">
        <v>1133360.046</v>
      </c>
      <c r="H14" s="1">
        <f t="shared" si="0"/>
        <v>119.37892500000021</v>
      </c>
      <c r="I14" s="11">
        <f t="shared" si="1"/>
        <v>0.10037427548446409</v>
      </c>
    </row>
    <row r="15" spans="1:9" ht="15.75">
      <c r="A15" s="61">
        <v>10</v>
      </c>
      <c r="B15" s="61">
        <v>8</v>
      </c>
      <c r="C15" s="61" t="s">
        <v>71</v>
      </c>
      <c r="D15" s="1">
        <v>1188.518797</v>
      </c>
      <c r="E15" s="1">
        <v>598146.002</v>
      </c>
      <c r="F15" s="1">
        <v>1140.752317</v>
      </c>
      <c r="G15" s="1">
        <v>707190.092</v>
      </c>
      <c r="H15" s="1">
        <f t="shared" si="0"/>
        <v>47.76648</v>
      </c>
      <c r="I15" s="11">
        <f t="shared" si="1"/>
        <v>0.04187278806114403</v>
      </c>
    </row>
    <row r="16" spans="1:9" ht="15.75">
      <c r="A16" s="61">
        <v>11</v>
      </c>
      <c r="B16" s="61">
        <v>13</v>
      </c>
      <c r="C16" s="61" t="s">
        <v>76</v>
      </c>
      <c r="D16" s="1">
        <v>1170.462549</v>
      </c>
      <c r="E16" s="1">
        <v>2237039.299</v>
      </c>
      <c r="F16" s="1">
        <v>653.519042</v>
      </c>
      <c r="G16" s="1">
        <v>1918787.463</v>
      </c>
      <c r="H16" s="1">
        <f t="shared" si="0"/>
        <v>516.9435070000001</v>
      </c>
      <c r="I16" s="11">
        <f t="shared" si="1"/>
        <v>0.7910152172735008</v>
      </c>
    </row>
    <row r="17" spans="1:9" ht="15.75">
      <c r="A17" s="61">
        <v>12</v>
      </c>
      <c r="B17" s="61">
        <v>14</v>
      </c>
      <c r="C17" s="61" t="s">
        <v>79</v>
      </c>
      <c r="D17" s="1">
        <v>1006.402866</v>
      </c>
      <c r="E17" s="1">
        <v>1835587.729</v>
      </c>
      <c r="F17" s="1">
        <v>633.593361</v>
      </c>
      <c r="G17" s="1">
        <v>1878726.789</v>
      </c>
      <c r="H17" s="1">
        <f t="shared" si="0"/>
        <v>372.80950500000006</v>
      </c>
      <c r="I17" s="11">
        <f t="shared" si="1"/>
        <v>0.5884050053990386</v>
      </c>
    </row>
    <row r="18" spans="1:9" ht="15.75">
      <c r="A18" s="61">
        <v>13</v>
      </c>
      <c r="B18" s="61">
        <v>24</v>
      </c>
      <c r="C18" s="61" t="s">
        <v>89</v>
      </c>
      <c r="D18" s="1">
        <v>918.526079</v>
      </c>
      <c r="E18" s="1">
        <v>1413206.83</v>
      </c>
      <c r="F18" s="1">
        <v>333.269084</v>
      </c>
      <c r="G18" s="1">
        <v>539272.922</v>
      </c>
      <c r="H18" s="1">
        <f t="shared" si="0"/>
        <v>585.256995</v>
      </c>
      <c r="I18" s="11">
        <f t="shared" si="1"/>
        <v>1.7561094715884296</v>
      </c>
    </row>
    <row r="19" spans="1:9" ht="15.75">
      <c r="A19" s="61">
        <v>14</v>
      </c>
      <c r="B19" s="61">
        <v>12</v>
      </c>
      <c r="C19" s="61" t="s">
        <v>333</v>
      </c>
      <c r="D19" s="1">
        <v>902.891968</v>
      </c>
      <c r="E19" s="1">
        <v>634771.092</v>
      </c>
      <c r="F19" s="1">
        <v>702.497773</v>
      </c>
      <c r="G19" s="1">
        <v>502808.847</v>
      </c>
      <c r="H19" s="1">
        <f t="shared" si="0"/>
        <v>200.39419499999997</v>
      </c>
      <c r="I19" s="11">
        <f t="shared" si="1"/>
        <v>0.28525954487260696</v>
      </c>
    </row>
    <row r="20" spans="1:9" ht="31.5">
      <c r="A20" s="61">
        <v>15</v>
      </c>
      <c r="B20" s="61">
        <v>16</v>
      </c>
      <c r="C20" s="124" t="s">
        <v>78</v>
      </c>
      <c r="D20" s="1">
        <v>872.636848</v>
      </c>
      <c r="E20" s="1">
        <v>1506356.816</v>
      </c>
      <c r="F20" s="1">
        <v>539.560571</v>
      </c>
      <c r="G20" s="1">
        <v>1269196.248</v>
      </c>
      <c r="H20" s="1">
        <f t="shared" si="0"/>
        <v>333.076277</v>
      </c>
      <c r="I20" s="11">
        <f t="shared" si="1"/>
        <v>0.6173102611680645</v>
      </c>
    </row>
    <row r="21" spans="1:9" ht="15.75">
      <c r="A21" s="61">
        <v>16</v>
      </c>
      <c r="B21" s="61">
        <v>15</v>
      </c>
      <c r="C21" s="61" t="s">
        <v>77</v>
      </c>
      <c r="D21" s="1">
        <v>737.056178</v>
      </c>
      <c r="E21" s="1">
        <v>414893.191</v>
      </c>
      <c r="F21" s="1">
        <v>579.392768</v>
      </c>
      <c r="G21" s="1">
        <v>377136.096</v>
      </c>
      <c r="H21" s="1">
        <f t="shared" si="0"/>
        <v>157.66341</v>
      </c>
      <c r="I21" s="11">
        <f t="shared" si="1"/>
        <v>0.27211836030373093</v>
      </c>
    </row>
    <row r="22" spans="1:9" ht="15.75">
      <c r="A22" s="61">
        <v>17</v>
      </c>
      <c r="B22" s="61">
        <v>11</v>
      </c>
      <c r="C22" s="61" t="s">
        <v>75</v>
      </c>
      <c r="D22" s="1">
        <v>711.722676</v>
      </c>
      <c r="E22" s="1">
        <v>1198113.715</v>
      </c>
      <c r="F22" s="1">
        <v>854.820693</v>
      </c>
      <c r="G22" s="1">
        <v>2051215.01</v>
      </c>
      <c r="H22" s="1">
        <f t="shared" si="0"/>
        <v>-143.09801700000003</v>
      </c>
      <c r="I22" s="11">
        <f t="shared" si="1"/>
        <v>-0.16740120843097095</v>
      </c>
    </row>
    <row r="23" spans="1:9" ht="15.75">
      <c r="A23" s="61">
        <v>18</v>
      </c>
      <c r="B23" s="61">
        <v>17</v>
      </c>
      <c r="C23" s="61" t="s">
        <v>80</v>
      </c>
      <c r="D23" s="1">
        <v>684.538791</v>
      </c>
      <c r="E23" s="1">
        <v>787680.004</v>
      </c>
      <c r="F23" s="1">
        <v>509.820594</v>
      </c>
      <c r="G23" s="1">
        <v>949665.403</v>
      </c>
      <c r="H23" s="1">
        <f t="shared" si="0"/>
        <v>174.71819699999992</v>
      </c>
      <c r="I23" s="11">
        <f t="shared" si="1"/>
        <v>0.34270525564528276</v>
      </c>
    </row>
    <row r="24" spans="1:9" ht="15.75">
      <c r="A24" s="61">
        <v>19</v>
      </c>
      <c r="B24" s="61">
        <v>26</v>
      </c>
      <c r="C24" s="61" t="s">
        <v>88</v>
      </c>
      <c r="D24" s="1">
        <v>613.872626</v>
      </c>
      <c r="E24" s="1">
        <v>1559405.216</v>
      </c>
      <c r="F24" s="1">
        <v>299.127964</v>
      </c>
      <c r="G24" s="1">
        <v>1187117.9</v>
      </c>
      <c r="H24" s="1">
        <f t="shared" si="0"/>
        <v>314.74466199999995</v>
      </c>
      <c r="I24" s="11">
        <f t="shared" si="1"/>
        <v>1.0522074158202073</v>
      </c>
    </row>
    <row r="25" spans="1:9" ht="15.75">
      <c r="A25" s="61">
        <v>20</v>
      </c>
      <c r="B25" s="61">
        <v>21</v>
      </c>
      <c r="C25" s="61" t="s">
        <v>86</v>
      </c>
      <c r="D25" s="1">
        <v>548.779282</v>
      </c>
      <c r="E25" s="1">
        <v>1282341.333</v>
      </c>
      <c r="F25" s="1">
        <v>369.754902</v>
      </c>
      <c r="G25" s="1">
        <v>1080357.8</v>
      </c>
      <c r="H25" s="1">
        <f t="shared" si="0"/>
        <v>179.02437999999995</v>
      </c>
      <c r="I25" s="11">
        <f t="shared" si="1"/>
        <v>0.484170403236466</v>
      </c>
    </row>
    <row r="26" spans="1:9" ht="15.75">
      <c r="A26" s="61">
        <v>21</v>
      </c>
      <c r="B26" s="61">
        <v>19</v>
      </c>
      <c r="C26" s="61" t="s">
        <v>82</v>
      </c>
      <c r="D26" s="1">
        <v>520.471225</v>
      </c>
      <c r="E26" s="1">
        <v>1177874.242</v>
      </c>
      <c r="F26" s="1">
        <v>437.243911</v>
      </c>
      <c r="G26" s="1">
        <v>1466330.92</v>
      </c>
      <c r="H26" s="1">
        <f t="shared" si="0"/>
        <v>83.22731399999998</v>
      </c>
      <c r="I26" s="11">
        <f t="shared" si="1"/>
        <v>0.19034527847318605</v>
      </c>
    </row>
    <row r="27" spans="1:9" ht="15.75">
      <c r="A27" s="61">
        <v>22</v>
      </c>
      <c r="B27" s="61">
        <v>37</v>
      </c>
      <c r="C27" s="61" t="s">
        <v>99</v>
      </c>
      <c r="D27" s="1">
        <v>501.793999</v>
      </c>
      <c r="E27" s="1">
        <v>1102461.463</v>
      </c>
      <c r="F27" s="1">
        <v>180.483844</v>
      </c>
      <c r="G27" s="1">
        <v>579965.17</v>
      </c>
      <c r="H27" s="1">
        <f t="shared" si="0"/>
        <v>321.310155</v>
      </c>
      <c r="I27" s="11">
        <f t="shared" si="1"/>
        <v>1.7802710086338807</v>
      </c>
    </row>
    <row r="28" spans="1:9" ht="15.75">
      <c r="A28" s="61">
        <v>23</v>
      </c>
      <c r="B28" s="61">
        <v>20</v>
      </c>
      <c r="C28" s="61" t="s">
        <v>83</v>
      </c>
      <c r="D28" s="1">
        <v>474.21466</v>
      </c>
      <c r="E28" s="1">
        <v>324254.704</v>
      </c>
      <c r="F28" s="1">
        <v>392.212437</v>
      </c>
      <c r="G28" s="1">
        <v>291774.345</v>
      </c>
      <c r="H28" s="1">
        <f t="shared" si="0"/>
        <v>82.00222299999996</v>
      </c>
      <c r="I28" s="11">
        <f t="shared" si="1"/>
        <v>0.2090760395749509</v>
      </c>
    </row>
    <row r="29" spans="1:9" ht="15.75">
      <c r="A29" s="61">
        <v>24</v>
      </c>
      <c r="B29" s="61">
        <v>18</v>
      </c>
      <c r="C29" s="61" t="s">
        <v>81</v>
      </c>
      <c r="D29" s="1">
        <v>438.700367</v>
      </c>
      <c r="E29" s="1">
        <v>654684.948</v>
      </c>
      <c r="F29" s="1">
        <v>497.504309</v>
      </c>
      <c r="G29" s="1">
        <v>1168759.312</v>
      </c>
      <c r="H29" s="1">
        <f t="shared" si="0"/>
        <v>-58.80394199999995</v>
      </c>
      <c r="I29" s="11">
        <f t="shared" si="1"/>
        <v>-0.11819785464410915</v>
      </c>
    </row>
    <row r="30" spans="1:9" ht="15.75">
      <c r="A30" s="61">
        <v>25</v>
      </c>
      <c r="B30" s="61">
        <v>23</v>
      </c>
      <c r="C30" s="61" t="s">
        <v>87</v>
      </c>
      <c r="D30" s="1">
        <v>406.182692</v>
      </c>
      <c r="E30" s="1">
        <v>104500.253</v>
      </c>
      <c r="F30" s="1">
        <v>351.855532</v>
      </c>
      <c r="G30" s="1">
        <v>94963.92</v>
      </c>
      <c r="H30" s="1">
        <f t="shared" si="0"/>
        <v>54.32715999999999</v>
      </c>
      <c r="I30" s="11">
        <f t="shared" si="1"/>
        <v>0.1544018924221433</v>
      </c>
    </row>
    <row r="31" spans="1:9" ht="15.75">
      <c r="A31" s="61">
        <v>26</v>
      </c>
      <c r="B31" s="61">
        <v>25</v>
      </c>
      <c r="C31" s="61" t="s">
        <v>84</v>
      </c>
      <c r="D31" s="1">
        <v>405.127506</v>
      </c>
      <c r="E31" s="1">
        <v>680912.25</v>
      </c>
      <c r="F31" s="1">
        <v>324.94046</v>
      </c>
      <c r="G31" s="1">
        <v>872487.741</v>
      </c>
      <c r="H31" s="1">
        <f t="shared" si="0"/>
        <v>80.18704600000001</v>
      </c>
      <c r="I31" s="11">
        <f t="shared" si="1"/>
        <v>0.24677458141100694</v>
      </c>
    </row>
    <row r="32" spans="1:9" ht="15.75">
      <c r="A32" s="61">
        <v>27</v>
      </c>
      <c r="B32" s="61">
        <v>32</v>
      </c>
      <c r="C32" s="61" t="s">
        <v>94</v>
      </c>
      <c r="D32" s="1">
        <v>362.888727</v>
      </c>
      <c r="E32" s="1">
        <v>298300.244</v>
      </c>
      <c r="F32" s="1">
        <v>237.207291</v>
      </c>
      <c r="G32" s="1">
        <v>129664.854</v>
      </c>
      <c r="H32" s="1">
        <f t="shared" si="0"/>
        <v>125.68143600000002</v>
      </c>
      <c r="I32" s="11">
        <f t="shared" si="1"/>
        <v>0.529837997264595</v>
      </c>
    </row>
    <row r="33" spans="1:9" ht="15.75">
      <c r="A33" s="61">
        <v>28</v>
      </c>
      <c r="B33" s="61">
        <v>28</v>
      </c>
      <c r="C33" s="61" t="s">
        <v>91</v>
      </c>
      <c r="D33" s="1">
        <v>361.194226</v>
      </c>
      <c r="E33" s="1">
        <v>238053.68</v>
      </c>
      <c r="F33" s="1">
        <v>266.555522</v>
      </c>
      <c r="G33" s="1">
        <v>214505.232</v>
      </c>
      <c r="H33" s="1">
        <f t="shared" si="0"/>
        <v>94.63870400000002</v>
      </c>
      <c r="I33" s="11">
        <f t="shared" si="1"/>
        <v>0.3550431193093049</v>
      </c>
    </row>
    <row r="34" spans="1:9" ht="15.75">
      <c r="A34" s="61">
        <v>29</v>
      </c>
      <c r="B34" s="61">
        <v>46</v>
      </c>
      <c r="C34" s="61" t="s">
        <v>112</v>
      </c>
      <c r="D34" s="1">
        <v>355.402308</v>
      </c>
      <c r="E34" s="1">
        <v>868799.762</v>
      </c>
      <c r="F34" s="1">
        <v>108.299657</v>
      </c>
      <c r="G34" s="1">
        <v>93204.837</v>
      </c>
      <c r="H34" s="1">
        <f t="shared" si="0"/>
        <v>247.102651</v>
      </c>
      <c r="I34" s="11">
        <f t="shared" si="1"/>
        <v>2.2816568200211385</v>
      </c>
    </row>
    <row r="35" spans="1:9" ht="15.75">
      <c r="A35" s="61">
        <v>30</v>
      </c>
      <c r="B35" s="61">
        <v>35</v>
      </c>
      <c r="C35" s="61" t="s">
        <v>95</v>
      </c>
      <c r="D35" s="1">
        <v>338.759263</v>
      </c>
      <c r="E35" s="1">
        <v>625608.902</v>
      </c>
      <c r="F35" s="1">
        <v>193.663881</v>
      </c>
      <c r="G35" s="1">
        <v>460117.451</v>
      </c>
      <c r="H35" s="1">
        <f t="shared" si="0"/>
        <v>145.09538199999997</v>
      </c>
      <c r="I35" s="11">
        <f t="shared" si="1"/>
        <v>0.749212404764314</v>
      </c>
    </row>
    <row r="36" spans="1:9" ht="15.75">
      <c r="A36" s="61">
        <v>31</v>
      </c>
      <c r="B36" s="61">
        <v>30</v>
      </c>
      <c r="C36" s="61" t="s">
        <v>92</v>
      </c>
      <c r="D36" s="1">
        <v>336.744733</v>
      </c>
      <c r="E36" s="1">
        <v>175335.569</v>
      </c>
      <c r="F36" s="1">
        <v>254.168526</v>
      </c>
      <c r="G36" s="1">
        <v>140248.892</v>
      </c>
      <c r="H36" s="1">
        <f t="shared" si="0"/>
        <v>82.57620699999998</v>
      </c>
      <c r="I36" s="11">
        <f t="shared" si="1"/>
        <v>0.32488761806802136</v>
      </c>
    </row>
    <row r="37" spans="1:9" ht="15.75">
      <c r="A37" s="61">
        <v>32</v>
      </c>
      <c r="B37" s="61">
        <v>31</v>
      </c>
      <c r="C37" s="61" t="s">
        <v>93</v>
      </c>
      <c r="D37" s="1">
        <v>335.506316</v>
      </c>
      <c r="E37" s="1">
        <v>517005.924</v>
      </c>
      <c r="F37" s="1">
        <v>247.977333</v>
      </c>
      <c r="G37" s="1">
        <v>489125.794</v>
      </c>
      <c r="H37" s="1">
        <f t="shared" si="0"/>
        <v>87.52898300000004</v>
      </c>
      <c r="I37" s="11">
        <f t="shared" si="1"/>
        <v>0.35297170891018514</v>
      </c>
    </row>
    <row r="38" spans="1:9" ht="15.75">
      <c r="A38" s="61">
        <v>33</v>
      </c>
      <c r="B38" s="61">
        <v>29</v>
      </c>
      <c r="C38" s="61" t="s">
        <v>90</v>
      </c>
      <c r="D38" s="1">
        <v>329.467985</v>
      </c>
      <c r="E38" s="1">
        <v>121152.061</v>
      </c>
      <c r="F38" s="1">
        <v>261.362555</v>
      </c>
      <c r="G38" s="1">
        <v>102903.882</v>
      </c>
      <c r="H38" s="1">
        <f t="shared" si="0"/>
        <v>68.10543000000001</v>
      </c>
      <c r="I38" s="11">
        <f t="shared" si="1"/>
        <v>0.2605783755060094</v>
      </c>
    </row>
    <row r="39" spans="1:9" ht="15.75">
      <c r="A39" s="61">
        <v>34</v>
      </c>
      <c r="B39" s="61">
        <v>27</v>
      </c>
      <c r="C39" s="61" t="s">
        <v>104</v>
      </c>
      <c r="D39" s="1">
        <v>270.179249</v>
      </c>
      <c r="E39" s="1">
        <v>269623.793</v>
      </c>
      <c r="F39" s="1">
        <v>281.040499</v>
      </c>
      <c r="G39" s="1">
        <v>507713.577</v>
      </c>
      <c r="H39" s="1">
        <f t="shared" si="0"/>
        <v>-10.861249999999984</v>
      </c>
      <c r="I39" s="11">
        <f t="shared" si="1"/>
        <v>-0.03864656531228261</v>
      </c>
    </row>
    <row r="40" spans="1:9" ht="15.75">
      <c r="A40" s="61">
        <v>35</v>
      </c>
      <c r="B40" s="61">
        <v>38</v>
      </c>
      <c r="C40" s="61" t="s">
        <v>100</v>
      </c>
      <c r="D40" s="1">
        <v>257.212459</v>
      </c>
      <c r="E40" s="1">
        <v>121884.405</v>
      </c>
      <c r="F40" s="1">
        <v>177.402348</v>
      </c>
      <c r="G40" s="1">
        <v>111669.831</v>
      </c>
      <c r="H40" s="1">
        <f t="shared" si="0"/>
        <v>79.81011100000003</v>
      </c>
      <c r="I40" s="11">
        <f t="shared" si="1"/>
        <v>0.44988193166417423</v>
      </c>
    </row>
    <row r="41" spans="1:9" ht="15.75">
      <c r="A41" s="61">
        <v>36</v>
      </c>
      <c r="B41" s="61">
        <v>22</v>
      </c>
      <c r="C41" s="61" t="s">
        <v>85</v>
      </c>
      <c r="D41" s="1">
        <v>247.92877</v>
      </c>
      <c r="E41" s="1">
        <v>42196.754</v>
      </c>
      <c r="F41" s="1">
        <v>355.242519</v>
      </c>
      <c r="G41" s="1">
        <v>37709.988</v>
      </c>
      <c r="H41" s="1">
        <f t="shared" si="0"/>
        <v>-107.31374900000003</v>
      </c>
      <c r="I41" s="11">
        <f t="shared" si="1"/>
        <v>-0.3020858800970275</v>
      </c>
    </row>
    <row r="42" spans="1:9" ht="15.75">
      <c r="A42" s="61">
        <v>37</v>
      </c>
      <c r="B42" s="61">
        <v>36</v>
      </c>
      <c r="C42" s="61" t="s">
        <v>96</v>
      </c>
      <c r="D42" s="1">
        <v>233.993085</v>
      </c>
      <c r="E42" s="1">
        <v>234754.145</v>
      </c>
      <c r="F42" s="1">
        <v>193.005577</v>
      </c>
      <c r="G42" s="1">
        <v>233263.949</v>
      </c>
      <c r="H42" s="1">
        <f t="shared" si="0"/>
        <v>40.98750800000002</v>
      </c>
      <c r="I42" s="11">
        <f t="shared" si="1"/>
        <v>0.2123643712119263</v>
      </c>
    </row>
    <row r="43" spans="1:9" ht="15.75">
      <c r="A43" s="61">
        <v>38</v>
      </c>
      <c r="B43" s="61">
        <v>33</v>
      </c>
      <c r="C43" s="61" t="s">
        <v>98</v>
      </c>
      <c r="D43" s="1">
        <v>221.415509</v>
      </c>
      <c r="E43" s="1">
        <v>110336.489</v>
      </c>
      <c r="F43" s="1">
        <v>224.754635</v>
      </c>
      <c r="G43" s="1">
        <v>120870.718</v>
      </c>
      <c r="H43" s="1">
        <f t="shared" si="0"/>
        <v>-3.3391260000000216</v>
      </c>
      <c r="I43" s="11">
        <f t="shared" si="1"/>
        <v>-0.014856761463451162</v>
      </c>
    </row>
    <row r="44" spans="1:9" ht="15.75">
      <c r="A44" s="61">
        <v>39</v>
      </c>
      <c r="B44" s="61">
        <v>57</v>
      </c>
      <c r="C44" s="61" t="s">
        <v>118</v>
      </c>
      <c r="D44" s="1">
        <v>216.945405</v>
      </c>
      <c r="E44" s="1">
        <v>288745.743</v>
      </c>
      <c r="F44" s="1">
        <v>60.653792</v>
      </c>
      <c r="G44" s="1">
        <v>27088.715</v>
      </c>
      <c r="H44" s="1">
        <f t="shared" si="0"/>
        <v>156.29161299999998</v>
      </c>
      <c r="I44" s="11">
        <f t="shared" si="1"/>
        <v>2.576782223277977</v>
      </c>
    </row>
    <row r="45" spans="1:9" ht="15.75">
      <c r="A45" s="61">
        <v>40</v>
      </c>
      <c r="B45" s="61">
        <v>34</v>
      </c>
      <c r="C45" s="61" t="s">
        <v>97</v>
      </c>
      <c r="D45" s="1">
        <v>212.700368</v>
      </c>
      <c r="E45" s="1">
        <v>72219.498</v>
      </c>
      <c r="F45" s="1">
        <v>200.558471</v>
      </c>
      <c r="G45" s="1">
        <v>68541.47</v>
      </c>
      <c r="H45" s="1">
        <f t="shared" si="0"/>
        <v>12.141897</v>
      </c>
      <c r="I45" s="11">
        <f t="shared" si="1"/>
        <v>0.06054043461470138</v>
      </c>
    </row>
    <row r="46" spans="1:9" ht="15.75">
      <c r="A46" s="61">
        <v>41</v>
      </c>
      <c r="B46" s="61">
        <v>40</v>
      </c>
      <c r="C46" s="61" t="s">
        <v>101</v>
      </c>
      <c r="D46" s="1">
        <v>206.61664</v>
      </c>
      <c r="E46" s="1">
        <v>156152.488</v>
      </c>
      <c r="F46" s="1">
        <v>161.393178</v>
      </c>
      <c r="G46" s="1">
        <v>137308.816</v>
      </c>
      <c r="H46" s="1">
        <f t="shared" si="0"/>
        <v>45.223461999999984</v>
      </c>
      <c r="I46" s="11">
        <f t="shared" si="1"/>
        <v>0.2802067755304998</v>
      </c>
    </row>
    <row r="47" spans="1:9" ht="15.75">
      <c r="A47" s="61">
        <v>42</v>
      </c>
      <c r="B47" s="61">
        <v>39</v>
      </c>
      <c r="C47" s="61" t="s">
        <v>103</v>
      </c>
      <c r="D47" s="1">
        <v>197.468377</v>
      </c>
      <c r="E47" s="1">
        <v>595687.374</v>
      </c>
      <c r="F47" s="1">
        <v>166.322637</v>
      </c>
      <c r="G47" s="1">
        <v>497466.302</v>
      </c>
      <c r="H47" s="1">
        <f t="shared" si="0"/>
        <v>31.145740000000018</v>
      </c>
      <c r="I47" s="11">
        <f t="shared" si="1"/>
        <v>0.18726097999516456</v>
      </c>
    </row>
    <row r="48" spans="1:9" ht="15.75">
      <c r="A48" s="61">
        <v>43</v>
      </c>
      <c r="B48" s="61">
        <v>49</v>
      </c>
      <c r="C48" s="61" t="s">
        <v>111</v>
      </c>
      <c r="D48" s="1">
        <v>187.091118</v>
      </c>
      <c r="E48" s="1">
        <v>118404.601</v>
      </c>
      <c r="F48" s="1">
        <v>101.509328</v>
      </c>
      <c r="G48" s="1">
        <v>140817.976</v>
      </c>
      <c r="H48" s="1">
        <f t="shared" si="0"/>
        <v>85.58179</v>
      </c>
      <c r="I48" s="11">
        <f t="shared" si="1"/>
        <v>0.8430928633474946</v>
      </c>
    </row>
    <row r="49" spans="1:9" ht="15.75">
      <c r="A49" s="61">
        <v>44</v>
      </c>
      <c r="B49" s="61">
        <v>41</v>
      </c>
      <c r="C49" s="61" t="s">
        <v>102</v>
      </c>
      <c r="D49" s="1">
        <v>185.043565</v>
      </c>
      <c r="E49" s="1">
        <v>46014.442</v>
      </c>
      <c r="F49" s="1">
        <v>154.350665</v>
      </c>
      <c r="G49" s="1">
        <v>37476.56</v>
      </c>
      <c r="H49" s="1">
        <f t="shared" si="0"/>
        <v>30.69290000000001</v>
      </c>
      <c r="I49" s="11">
        <f t="shared" si="1"/>
        <v>0.19885175097885077</v>
      </c>
    </row>
    <row r="50" spans="1:9" ht="15.75">
      <c r="A50" s="61">
        <v>45</v>
      </c>
      <c r="B50" s="61">
        <v>48</v>
      </c>
      <c r="C50" s="61" t="s">
        <v>109</v>
      </c>
      <c r="D50" s="1">
        <v>175.697234</v>
      </c>
      <c r="E50" s="1">
        <v>88454.959</v>
      </c>
      <c r="F50" s="1">
        <v>104.597254</v>
      </c>
      <c r="G50" s="1">
        <v>46000.931</v>
      </c>
      <c r="H50" s="1">
        <f t="shared" si="0"/>
        <v>71.09998</v>
      </c>
      <c r="I50" s="11">
        <f t="shared" si="1"/>
        <v>0.6797499674322234</v>
      </c>
    </row>
    <row r="51" spans="1:9" ht="15.75">
      <c r="A51" s="61">
        <v>46</v>
      </c>
      <c r="B51" s="61">
        <v>42</v>
      </c>
      <c r="C51" s="61" t="s">
        <v>105</v>
      </c>
      <c r="D51" s="1">
        <v>165.388964</v>
      </c>
      <c r="E51" s="1">
        <v>141559.518</v>
      </c>
      <c r="F51" s="1">
        <v>135.720772</v>
      </c>
      <c r="G51" s="1">
        <v>157359.457</v>
      </c>
      <c r="H51" s="1">
        <f t="shared" si="0"/>
        <v>29.668191999999976</v>
      </c>
      <c r="I51" s="11">
        <f t="shared" si="1"/>
        <v>0.21859728295680458</v>
      </c>
    </row>
    <row r="52" spans="1:9" ht="15.75">
      <c r="A52" s="61">
        <v>47</v>
      </c>
      <c r="B52" s="61">
        <v>45</v>
      </c>
      <c r="C52" s="61" t="s">
        <v>108</v>
      </c>
      <c r="D52" s="1">
        <v>161.923904</v>
      </c>
      <c r="E52" s="1">
        <v>290342.42</v>
      </c>
      <c r="F52" s="1">
        <v>114.541327</v>
      </c>
      <c r="G52" s="1">
        <v>255269.263</v>
      </c>
      <c r="H52" s="1">
        <f t="shared" si="0"/>
        <v>47.382577</v>
      </c>
      <c r="I52" s="11">
        <f t="shared" si="1"/>
        <v>0.41367232457504177</v>
      </c>
    </row>
    <row r="53" spans="1:9" ht="15.75">
      <c r="A53" s="61">
        <v>48</v>
      </c>
      <c r="B53" s="61">
        <v>52</v>
      </c>
      <c r="C53" s="61" t="s">
        <v>115</v>
      </c>
      <c r="D53" s="1">
        <v>152.900472</v>
      </c>
      <c r="E53" s="1">
        <v>280439.059</v>
      </c>
      <c r="F53" s="1">
        <v>81.148851</v>
      </c>
      <c r="G53" s="1">
        <v>213283.156</v>
      </c>
      <c r="H53" s="1">
        <f>D53-F53</f>
        <v>71.75162100000001</v>
      </c>
      <c r="I53" s="11">
        <f>D53/F53-1</f>
        <v>0.8841976209866487</v>
      </c>
    </row>
    <row r="54" spans="1:9" ht="15.75">
      <c r="A54" s="61">
        <v>49</v>
      </c>
      <c r="B54" s="61">
        <v>60</v>
      </c>
      <c r="C54" s="61" t="s">
        <v>120</v>
      </c>
      <c r="D54" s="1">
        <v>146.365977</v>
      </c>
      <c r="E54" s="1">
        <v>301512.934</v>
      </c>
      <c r="F54" s="1">
        <v>56.822156</v>
      </c>
      <c r="G54" s="1">
        <v>119190.833</v>
      </c>
      <c r="H54" s="1">
        <f>D54-F54</f>
        <v>89.54382099999998</v>
      </c>
      <c r="I54" s="11">
        <f>D54/F54-1</f>
        <v>1.5758610250550857</v>
      </c>
    </row>
    <row r="55" spans="1:9" ht="15.75">
      <c r="A55" s="61">
        <v>50</v>
      </c>
      <c r="B55" s="61">
        <v>43</v>
      </c>
      <c r="C55" s="61" t="s">
        <v>106</v>
      </c>
      <c r="D55" s="1">
        <v>137.964183</v>
      </c>
      <c r="E55" s="1">
        <v>40019.09</v>
      </c>
      <c r="F55" s="1">
        <v>135.593114</v>
      </c>
      <c r="G55" s="1">
        <v>45194.721</v>
      </c>
      <c r="H55" s="1">
        <f t="shared" si="0"/>
        <v>2.3710689999999772</v>
      </c>
      <c r="I55" s="11">
        <f t="shared" si="1"/>
        <v>0.01748664758890328</v>
      </c>
    </row>
    <row r="56" spans="1:9" ht="15.75">
      <c r="A56" s="61">
        <v>51</v>
      </c>
      <c r="B56" s="61">
        <v>51</v>
      </c>
      <c r="C56" s="61" t="s">
        <v>110</v>
      </c>
      <c r="D56" s="1">
        <v>137.056405</v>
      </c>
      <c r="E56" s="1">
        <v>226262.526</v>
      </c>
      <c r="F56" s="1">
        <v>98.069857</v>
      </c>
      <c r="G56" s="1">
        <v>175420.366</v>
      </c>
      <c r="H56" s="1">
        <f t="shared" si="0"/>
        <v>38.98654800000001</v>
      </c>
      <c r="I56" s="11">
        <f t="shared" si="1"/>
        <v>0.3975385423474209</v>
      </c>
    </row>
    <row r="57" spans="1:9" ht="15.75">
      <c r="A57" s="61">
        <v>52</v>
      </c>
      <c r="B57" s="61">
        <v>50</v>
      </c>
      <c r="C57" s="61" t="s">
        <v>113</v>
      </c>
      <c r="D57" s="1">
        <v>134.997305</v>
      </c>
      <c r="E57" s="1">
        <v>340151.051</v>
      </c>
      <c r="F57" s="1">
        <v>100.32921</v>
      </c>
      <c r="G57" s="1">
        <v>455115.27</v>
      </c>
      <c r="H57" s="1">
        <f t="shared" si="0"/>
        <v>34.66809500000001</v>
      </c>
      <c r="I57" s="11">
        <f t="shared" si="1"/>
        <v>0.3455433866169184</v>
      </c>
    </row>
    <row r="58" spans="1:9" ht="15.75">
      <c r="A58" s="61">
        <v>53</v>
      </c>
      <c r="B58" s="61">
        <v>53</v>
      </c>
      <c r="C58" s="61" t="s">
        <v>117</v>
      </c>
      <c r="D58" s="1">
        <v>134.288327</v>
      </c>
      <c r="E58" s="1">
        <v>198798.678</v>
      </c>
      <c r="F58" s="1">
        <v>76.884863</v>
      </c>
      <c r="G58" s="1">
        <v>124993.035</v>
      </c>
      <c r="H58" s="1">
        <f t="shared" si="0"/>
        <v>57.403464000000014</v>
      </c>
      <c r="I58" s="11">
        <f t="shared" si="1"/>
        <v>0.7466159366116061</v>
      </c>
    </row>
    <row r="59" spans="1:9" ht="15.75">
      <c r="A59" s="61">
        <v>54</v>
      </c>
      <c r="B59" s="61">
        <v>47</v>
      </c>
      <c r="C59" s="61" t="s">
        <v>114</v>
      </c>
      <c r="D59" s="1">
        <v>133.645952</v>
      </c>
      <c r="E59" s="1">
        <v>178314.1</v>
      </c>
      <c r="F59" s="1">
        <v>104.626387</v>
      </c>
      <c r="G59" s="1">
        <v>152724.168</v>
      </c>
      <c r="H59" s="1">
        <f t="shared" si="0"/>
        <v>29.019565</v>
      </c>
      <c r="I59" s="11">
        <f t="shared" si="1"/>
        <v>0.27736373043255336</v>
      </c>
    </row>
    <row r="60" spans="1:9" ht="15.75">
      <c r="A60" s="61">
        <v>55</v>
      </c>
      <c r="B60" s="61">
        <v>54</v>
      </c>
      <c r="C60" s="61" t="s">
        <v>116</v>
      </c>
      <c r="D60" s="1">
        <v>90.904142</v>
      </c>
      <c r="E60" s="1">
        <v>78591.635</v>
      </c>
      <c r="F60" s="1">
        <v>76.730281</v>
      </c>
      <c r="G60" s="1">
        <v>88953.484</v>
      </c>
      <c r="H60" s="1">
        <f t="shared" si="0"/>
        <v>14.173860999999988</v>
      </c>
      <c r="I60" s="11">
        <f t="shared" si="1"/>
        <v>0.18472317337140964</v>
      </c>
    </row>
    <row r="61" spans="1:9" ht="15.75">
      <c r="A61" s="61">
        <v>56</v>
      </c>
      <c r="B61" s="61">
        <v>55</v>
      </c>
      <c r="C61" s="61" t="s">
        <v>124</v>
      </c>
      <c r="D61" s="1">
        <v>89.707858</v>
      </c>
      <c r="E61" s="1">
        <v>89238.06</v>
      </c>
      <c r="F61" s="1">
        <v>62.599399</v>
      </c>
      <c r="G61" s="1">
        <v>99887.667</v>
      </c>
      <c r="H61" s="1">
        <f t="shared" si="0"/>
        <v>27.108459000000003</v>
      </c>
      <c r="I61" s="11">
        <f t="shared" si="1"/>
        <v>0.4330466335627281</v>
      </c>
    </row>
    <row r="62" spans="1:9" ht="15.75">
      <c r="A62" s="61">
        <v>57</v>
      </c>
      <c r="B62" s="61">
        <v>59</v>
      </c>
      <c r="C62" s="61" t="s">
        <v>121</v>
      </c>
      <c r="D62" s="1">
        <v>80.496245</v>
      </c>
      <c r="E62" s="1">
        <v>52632.581</v>
      </c>
      <c r="F62" s="1">
        <v>60.456501</v>
      </c>
      <c r="G62" s="1">
        <v>36138.767</v>
      </c>
      <c r="H62" s="1">
        <f t="shared" si="0"/>
        <v>20.039744</v>
      </c>
      <c r="I62" s="11">
        <f t="shared" si="1"/>
        <v>0.33147376491404956</v>
      </c>
    </row>
    <row r="63" spans="1:9" ht="15.75">
      <c r="A63" s="61">
        <v>58</v>
      </c>
      <c r="B63" s="61">
        <v>61</v>
      </c>
      <c r="C63" s="61" t="s">
        <v>123</v>
      </c>
      <c r="D63" s="1">
        <v>77.743291</v>
      </c>
      <c r="E63" s="1">
        <v>100991.026</v>
      </c>
      <c r="F63" s="1">
        <v>56.366834</v>
      </c>
      <c r="G63" s="1">
        <v>77170.178</v>
      </c>
      <c r="H63" s="1">
        <f>D63-F63</f>
        <v>21.376457000000002</v>
      </c>
      <c r="I63" s="11">
        <f>D63/F63-1</f>
        <v>0.3792382059279753</v>
      </c>
    </row>
    <row r="64" spans="1:9" ht="15.75">
      <c r="A64" s="61">
        <v>59</v>
      </c>
      <c r="B64" s="61">
        <v>62</v>
      </c>
      <c r="C64" s="61" t="s">
        <v>127</v>
      </c>
      <c r="D64" s="1">
        <v>74.46515</v>
      </c>
      <c r="E64" s="1">
        <v>18662.041</v>
      </c>
      <c r="F64" s="1">
        <v>56.244918</v>
      </c>
      <c r="G64" s="1">
        <v>11659.298</v>
      </c>
      <c r="H64" s="1">
        <f t="shared" si="0"/>
        <v>18.220231999999996</v>
      </c>
      <c r="I64" s="11">
        <f t="shared" si="1"/>
        <v>0.32394450286157395</v>
      </c>
    </row>
    <row r="65" spans="1:9" ht="15.75">
      <c r="A65" s="61">
        <v>60</v>
      </c>
      <c r="B65" s="61">
        <v>44</v>
      </c>
      <c r="C65" s="61" t="s">
        <v>107</v>
      </c>
      <c r="D65" s="1">
        <v>70.800098</v>
      </c>
      <c r="E65" s="1">
        <v>119250.23</v>
      </c>
      <c r="F65" s="1">
        <v>127.38502</v>
      </c>
      <c r="G65" s="1">
        <v>240874.312</v>
      </c>
      <c r="H65" s="1">
        <f t="shared" si="0"/>
        <v>-56.58492199999999</v>
      </c>
      <c r="I65" s="11">
        <f t="shared" si="1"/>
        <v>-0.4442038946180641</v>
      </c>
    </row>
    <row r="66" spans="1:9" ht="15.75">
      <c r="A66" s="61">
        <v>61</v>
      </c>
      <c r="B66" s="61">
        <v>73</v>
      </c>
      <c r="C66" s="61" t="s">
        <v>138</v>
      </c>
      <c r="D66" s="1">
        <v>70.171174</v>
      </c>
      <c r="E66" s="1">
        <v>91751.946</v>
      </c>
      <c r="F66" s="1">
        <v>34.751384</v>
      </c>
      <c r="G66" s="1">
        <v>27977.78</v>
      </c>
      <c r="H66" s="1">
        <f t="shared" si="0"/>
        <v>35.41978999999999</v>
      </c>
      <c r="I66" s="11">
        <f t="shared" si="1"/>
        <v>1.019233938999379</v>
      </c>
    </row>
    <row r="67" spans="1:9" ht="15.75">
      <c r="A67" s="61">
        <v>62</v>
      </c>
      <c r="B67" s="61">
        <v>56</v>
      </c>
      <c r="C67" s="61" t="s">
        <v>122</v>
      </c>
      <c r="D67" s="1">
        <v>70.165309</v>
      </c>
      <c r="E67" s="1">
        <v>101142.092</v>
      </c>
      <c r="F67" s="1">
        <v>61.256395</v>
      </c>
      <c r="G67" s="1">
        <v>66185.239</v>
      </c>
      <c r="H67" s="1">
        <f aca="true" t="shared" si="2" ref="H67:H84">D67-F67</f>
        <v>8.908913999999996</v>
      </c>
      <c r="I67" s="11">
        <f aca="true" t="shared" si="3" ref="I67:I84">D67/F67-1</f>
        <v>0.14543647238790336</v>
      </c>
    </row>
    <row r="68" spans="1:9" ht="15.75">
      <c r="A68" s="61">
        <v>63</v>
      </c>
      <c r="B68" s="61">
        <v>63</v>
      </c>
      <c r="C68" s="61" t="s">
        <v>126</v>
      </c>
      <c r="D68" s="1">
        <v>62.251026</v>
      </c>
      <c r="E68" s="1">
        <v>36108.593</v>
      </c>
      <c r="F68" s="1">
        <v>52.077017</v>
      </c>
      <c r="G68" s="1">
        <v>29701.37</v>
      </c>
      <c r="H68" s="1">
        <f t="shared" si="2"/>
        <v>10.174009000000005</v>
      </c>
      <c r="I68" s="11">
        <f t="shared" si="3"/>
        <v>0.19536466537628305</v>
      </c>
    </row>
    <row r="69" spans="1:9" ht="15.75">
      <c r="A69" s="61">
        <v>64</v>
      </c>
      <c r="B69" s="61">
        <v>69</v>
      </c>
      <c r="C69" s="61" t="s">
        <v>136</v>
      </c>
      <c r="D69" s="1">
        <v>60.899139</v>
      </c>
      <c r="E69" s="1">
        <v>50812.057</v>
      </c>
      <c r="F69" s="1">
        <v>39.970661</v>
      </c>
      <c r="G69" s="1">
        <v>41207.506</v>
      </c>
      <c r="H69" s="1">
        <f>D69-F69</f>
        <v>20.928478</v>
      </c>
      <c r="I69" s="11">
        <f>D69/F69-1</f>
        <v>0.5235959945721187</v>
      </c>
    </row>
    <row r="70" spans="1:9" ht="15.75">
      <c r="A70" s="61">
        <v>65</v>
      </c>
      <c r="B70" s="61">
        <v>66</v>
      </c>
      <c r="C70" s="61" t="s">
        <v>132</v>
      </c>
      <c r="D70" s="1">
        <v>57.152718</v>
      </c>
      <c r="E70" s="1">
        <v>22000.163</v>
      </c>
      <c r="F70" s="1">
        <v>44.048178</v>
      </c>
      <c r="G70" s="1">
        <v>18632.583</v>
      </c>
      <c r="H70" s="1">
        <f t="shared" si="2"/>
        <v>13.10454</v>
      </c>
      <c r="I70" s="11">
        <f t="shared" si="3"/>
        <v>0.29750470042143395</v>
      </c>
    </row>
    <row r="71" spans="1:9" ht="15.75">
      <c r="A71" s="61">
        <v>66</v>
      </c>
      <c r="B71" s="61">
        <v>65</v>
      </c>
      <c r="C71" s="61" t="s">
        <v>128</v>
      </c>
      <c r="D71" s="1">
        <v>53.703642</v>
      </c>
      <c r="E71" s="1">
        <v>37425.122</v>
      </c>
      <c r="F71" s="1">
        <v>48.711086</v>
      </c>
      <c r="G71" s="1">
        <v>90735.525</v>
      </c>
      <c r="H71" s="1">
        <f t="shared" si="2"/>
        <v>4.992556</v>
      </c>
      <c r="I71" s="11">
        <f t="shared" si="3"/>
        <v>0.1024932188947707</v>
      </c>
    </row>
    <row r="72" spans="1:9" ht="15.75">
      <c r="A72" s="61">
        <v>67</v>
      </c>
      <c r="B72" s="61">
        <v>58</v>
      </c>
      <c r="C72" s="61" t="s">
        <v>125</v>
      </c>
      <c r="D72" s="1">
        <v>46.555072</v>
      </c>
      <c r="E72" s="1">
        <v>46050.347</v>
      </c>
      <c r="F72" s="1">
        <v>60.546603</v>
      </c>
      <c r="G72" s="1">
        <v>129439.855</v>
      </c>
      <c r="H72" s="1">
        <f t="shared" si="2"/>
        <v>-13.991530999999995</v>
      </c>
      <c r="I72" s="11">
        <f t="shared" si="3"/>
        <v>-0.23108696948695862</v>
      </c>
    </row>
    <row r="73" spans="1:9" ht="15.75">
      <c r="A73" s="61">
        <v>68</v>
      </c>
      <c r="B73" s="61">
        <v>67</v>
      </c>
      <c r="C73" s="61" t="s">
        <v>130</v>
      </c>
      <c r="D73" s="1">
        <v>45.051441</v>
      </c>
      <c r="E73" s="1">
        <v>69547.291</v>
      </c>
      <c r="F73" s="1">
        <v>41.787838</v>
      </c>
      <c r="G73" s="1">
        <v>60276.383</v>
      </c>
      <c r="H73" s="1">
        <f>D73-F73</f>
        <v>3.2636029999999963</v>
      </c>
      <c r="I73" s="11">
        <f>D73/F73-1</f>
        <v>0.07809935034207793</v>
      </c>
    </row>
    <row r="74" spans="1:9" ht="15.75">
      <c r="A74" s="61">
        <v>69</v>
      </c>
      <c r="B74" s="61">
        <v>77</v>
      </c>
      <c r="C74" s="61" t="s">
        <v>139</v>
      </c>
      <c r="D74" s="1">
        <v>41.913661</v>
      </c>
      <c r="E74" s="1">
        <v>57683.36</v>
      </c>
      <c r="F74" s="1">
        <v>21.295709</v>
      </c>
      <c r="G74" s="1">
        <v>24960.03</v>
      </c>
      <c r="H74" s="1">
        <f t="shared" si="2"/>
        <v>20.617952</v>
      </c>
      <c r="I74" s="11">
        <f t="shared" si="3"/>
        <v>0.9681740110179005</v>
      </c>
    </row>
    <row r="75" spans="1:9" ht="15.75">
      <c r="A75" s="61">
        <v>70</v>
      </c>
      <c r="B75" s="61">
        <v>72</v>
      </c>
      <c r="C75" s="61" t="s">
        <v>133</v>
      </c>
      <c r="D75" s="1">
        <v>40.907339</v>
      </c>
      <c r="E75" s="1">
        <v>32156.225</v>
      </c>
      <c r="F75" s="1">
        <v>36.438741</v>
      </c>
      <c r="G75" s="1">
        <v>35301.885</v>
      </c>
      <c r="H75" s="1">
        <f t="shared" si="2"/>
        <v>4.468598</v>
      </c>
      <c r="I75" s="11">
        <f t="shared" si="3"/>
        <v>0.1226331612280458</v>
      </c>
    </row>
    <row r="76" spans="1:9" ht="15.75">
      <c r="A76" s="61">
        <v>71</v>
      </c>
      <c r="B76" s="61">
        <v>68</v>
      </c>
      <c r="C76" s="61" t="s">
        <v>143</v>
      </c>
      <c r="D76" s="1">
        <v>40.15125</v>
      </c>
      <c r="E76" s="1">
        <v>42635.138</v>
      </c>
      <c r="F76" s="1">
        <v>41.034012</v>
      </c>
      <c r="G76" s="1">
        <v>43293.26</v>
      </c>
      <c r="H76" s="1">
        <f t="shared" si="2"/>
        <v>-0.8827619999999996</v>
      </c>
      <c r="I76" s="11">
        <f t="shared" si="3"/>
        <v>-0.02151293419712408</v>
      </c>
    </row>
    <row r="77" spans="1:9" ht="15.75">
      <c r="A77" s="61">
        <v>72</v>
      </c>
      <c r="B77" s="61">
        <v>70</v>
      </c>
      <c r="C77" s="61" t="s">
        <v>135</v>
      </c>
      <c r="D77" s="1">
        <v>39.817438</v>
      </c>
      <c r="E77" s="1">
        <v>26829.491</v>
      </c>
      <c r="F77" s="1">
        <v>38.223155</v>
      </c>
      <c r="G77" s="1">
        <v>37370.211</v>
      </c>
      <c r="H77" s="1">
        <f t="shared" si="2"/>
        <v>1.5942830000000043</v>
      </c>
      <c r="I77" s="11">
        <f t="shared" si="3"/>
        <v>0.041709874551172144</v>
      </c>
    </row>
    <row r="78" spans="1:9" ht="15.75">
      <c r="A78" s="61">
        <v>73</v>
      </c>
      <c r="B78" s="61">
        <v>71</v>
      </c>
      <c r="C78" s="61" t="s">
        <v>129</v>
      </c>
      <c r="D78" s="1">
        <v>37.743824</v>
      </c>
      <c r="E78" s="1">
        <v>21516.903</v>
      </c>
      <c r="F78" s="1">
        <v>37.533068</v>
      </c>
      <c r="G78" s="1">
        <v>26073.761</v>
      </c>
      <c r="H78" s="1">
        <f>D78-F78</f>
        <v>0.2107559999999964</v>
      </c>
      <c r="I78" s="11">
        <f>D78/F78-1</f>
        <v>0.005615208434333052</v>
      </c>
    </row>
    <row r="79" spans="1:9" ht="15.75">
      <c r="A79" s="61">
        <v>74</v>
      </c>
      <c r="B79" s="61">
        <v>75</v>
      </c>
      <c r="C79" s="61" t="s">
        <v>137</v>
      </c>
      <c r="D79" s="1">
        <v>35.180477</v>
      </c>
      <c r="E79" s="1">
        <v>28553.409</v>
      </c>
      <c r="F79" s="1">
        <v>30.614552</v>
      </c>
      <c r="G79" s="1">
        <v>26528.683</v>
      </c>
      <c r="H79" s="1">
        <f>D79-F79</f>
        <v>4.565925000000004</v>
      </c>
      <c r="I79" s="11">
        <f>D79/F79-1</f>
        <v>0.14914230984010501</v>
      </c>
    </row>
    <row r="80" spans="1:9" ht="15.75">
      <c r="A80" s="61">
        <v>75</v>
      </c>
      <c r="B80" s="61">
        <v>78</v>
      </c>
      <c r="C80" s="61" t="s">
        <v>141</v>
      </c>
      <c r="D80" s="1">
        <v>30.110518</v>
      </c>
      <c r="E80" s="1">
        <v>8974.08</v>
      </c>
      <c r="F80" s="1">
        <v>21.020067</v>
      </c>
      <c r="G80" s="1">
        <v>6366.211</v>
      </c>
      <c r="H80" s="1">
        <f t="shared" si="2"/>
        <v>9.090450999999998</v>
      </c>
      <c r="I80" s="11">
        <f t="shared" si="3"/>
        <v>0.43246536749859055</v>
      </c>
    </row>
    <row r="81" spans="1:9" ht="15.75">
      <c r="A81" s="61">
        <v>76</v>
      </c>
      <c r="B81" s="61">
        <v>82</v>
      </c>
      <c r="C81" s="61" t="s">
        <v>146</v>
      </c>
      <c r="D81" s="1">
        <v>28.94097</v>
      </c>
      <c r="E81" s="1">
        <v>13379.455</v>
      </c>
      <c r="F81" s="1">
        <v>15.606111</v>
      </c>
      <c r="G81" s="1">
        <v>6471.138</v>
      </c>
      <c r="H81" s="1">
        <f>D81-F81</f>
        <v>13.334859</v>
      </c>
      <c r="I81" s="11">
        <f>D81/F81-1</f>
        <v>0.8544639340319955</v>
      </c>
    </row>
    <row r="82" spans="1:9" ht="15.75">
      <c r="A82" s="61">
        <v>77</v>
      </c>
      <c r="B82" s="61">
        <v>80</v>
      </c>
      <c r="C82" s="61" t="s">
        <v>140</v>
      </c>
      <c r="D82" s="1">
        <v>27.575742</v>
      </c>
      <c r="E82" s="1">
        <v>13495.11</v>
      </c>
      <c r="F82" s="1">
        <v>19.002648</v>
      </c>
      <c r="G82" s="1">
        <v>14587.504</v>
      </c>
      <c r="H82" s="1">
        <f>D82-F82</f>
        <v>8.573094000000001</v>
      </c>
      <c r="I82" s="11">
        <f>D82/F82-1</f>
        <v>0.45115259725907686</v>
      </c>
    </row>
    <row r="83" spans="1:9" ht="15.75">
      <c r="A83" s="61">
        <v>78</v>
      </c>
      <c r="B83" s="61">
        <v>74</v>
      </c>
      <c r="C83" s="61" t="s">
        <v>131</v>
      </c>
      <c r="D83" s="1">
        <v>25.154607</v>
      </c>
      <c r="E83" s="1">
        <v>72842.469</v>
      </c>
      <c r="F83" s="1">
        <v>33.68444</v>
      </c>
      <c r="G83" s="1">
        <v>31997.573</v>
      </c>
      <c r="H83" s="1">
        <f t="shared" si="2"/>
        <v>-8.529833000000004</v>
      </c>
      <c r="I83" s="11">
        <f t="shared" si="3"/>
        <v>-0.2532276920738479</v>
      </c>
    </row>
    <row r="84" spans="1:9" ht="15.75">
      <c r="A84" s="61">
        <v>79</v>
      </c>
      <c r="B84" s="61">
        <v>76</v>
      </c>
      <c r="C84" s="61" t="s">
        <v>134</v>
      </c>
      <c r="D84" s="1">
        <v>22.459386</v>
      </c>
      <c r="E84" s="1">
        <v>18472.568</v>
      </c>
      <c r="F84" s="1">
        <v>29.618687</v>
      </c>
      <c r="G84" s="1">
        <v>28751.658</v>
      </c>
      <c r="H84" s="1">
        <f t="shared" si="2"/>
        <v>-7.159301000000003</v>
      </c>
      <c r="I84" s="11">
        <f t="shared" si="3"/>
        <v>-0.24171567767335544</v>
      </c>
    </row>
    <row r="85" spans="1:9" ht="15.75">
      <c r="A85" s="61">
        <v>80</v>
      </c>
      <c r="B85" s="61">
        <v>64</v>
      </c>
      <c r="C85" s="61" t="s">
        <v>119</v>
      </c>
      <c r="D85" s="1">
        <v>22.311765</v>
      </c>
      <c r="E85" s="1">
        <v>6103.947</v>
      </c>
      <c r="F85" s="1">
        <v>51.097776</v>
      </c>
      <c r="G85" s="1">
        <v>124657.268</v>
      </c>
      <c r="H85" s="1">
        <f>D85-F85</f>
        <v>-28.786011000000002</v>
      </c>
      <c r="I85" s="11">
        <f>D85/F85-1</f>
        <v>-0.5633515439106391</v>
      </c>
    </row>
    <row r="86" spans="1:9" ht="15.75">
      <c r="A86" s="61">
        <v>81</v>
      </c>
      <c r="B86" s="61">
        <v>79</v>
      </c>
      <c r="C86" s="61" t="s">
        <v>142</v>
      </c>
      <c r="D86" s="1">
        <v>22.132045</v>
      </c>
      <c r="E86" s="1">
        <v>67813.414</v>
      </c>
      <c r="F86" s="1">
        <v>19.033832</v>
      </c>
      <c r="G86" s="1">
        <v>115052.953</v>
      </c>
      <c r="H86" s="1">
        <f>D86-F86</f>
        <v>3.098213000000001</v>
      </c>
      <c r="I86" s="11">
        <f>D86/F86-1</f>
        <v>0.16277400157782207</v>
      </c>
    </row>
    <row r="87" spans="1:9" ht="15.75">
      <c r="A87" s="61">
        <v>82</v>
      </c>
      <c r="B87" s="61" t="s">
        <v>18</v>
      </c>
      <c r="C87" s="61" t="s">
        <v>326</v>
      </c>
      <c r="D87" s="1">
        <v>20.747398</v>
      </c>
      <c r="E87" s="1">
        <v>18155.345</v>
      </c>
      <c r="F87" s="1" t="s">
        <v>18</v>
      </c>
      <c r="G87" s="1" t="s">
        <v>18</v>
      </c>
      <c r="H87" s="1" t="s">
        <v>18</v>
      </c>
      <c r="I87" s="11" t="s">
        <v>18</v>
      </c>
    </row>
    <row r="88" spans="1:9" ht="15.75">
      <c r="A88" s="61">
        <v>83</v>
      </c>
      <c r="B88" s="61">
        <v>81</v>
      </c>
      <c r="C88" s="61" t="s">
        <v>147</v>
      </c>
      <c r="D88" s="1">
        <v>20.024554</v>
      </c>
      <c r="E88" s="1">
        <v>14380.51</v>
      </c>
      <c r="F88" s="1">
        <v>16.594513</v>
      </c>
      <c r="G88" s="1">
        <v>9900.991</v>
      </c>
      <c r="H88" s="1">
        <f>D88-F88</f>
        <v>3.4300409999999992</v>
      </c>
      <c r="I88" s="11">
        <f>D88/F88-1</f>
        <v>0.20669729807677983</v>
      </c>
    </row>
    <row r="89" spans="1:9" ht="15.75" customHeight="1">
      <c r="A89" s="61">
        <v>84</v>
      </c>
      <c r="B89" s="61">
        <v>88</v>
      </c>
      <c r="C89" s="61" t="s">
        <v>150</v>
      </c>
      <c r="D89" s="1">
        <v>18.367126</v>
      </c>
      <c r="E89" s="1">
        <v>41967.508</v>
      </c>
      <c r="F89" s="1">
        <v>12.477386</v>
      </c>
      <c r="G89" s="1">
        <v>109049.864</v>
      </c>
      <c r="H89" s="1">
        <f>D89-F89</f>
        <v>5.88974</v>
      </c>
      <c r="I89" s="11">
        <f>D89/F89-1</f>
        <v>0.4720331646388114</v>
      </c>
    </row>
    <row r="90" spans="1:9" ht="15.75">
      <c r="A90" s="61">
        <v>85</v>
      </c>
      <c r="B90" s="61" t="s">
        <v>18</v>
      </c>
      <c r="C90" s="61" t="s">
        <v>327</v>
      </c>
      <c r="D90" s="1">
        <v>17.964837</v>
      </c>
      <c r="E90" s="1">
        <v>22729.475</v>
      </c>
      <c r="F90" s="1" t="s">
        <v>18</v>
      </c>
      <c r="G90" s="1" t="s">
        <v>18</v>
      </c>
      <c r="H90" s="1" t="s">
        <v>18</v>
      </c>
      <c r="I90" s="11" t="s">
        <v>18</v>
      </c>
    </row>
    <row r="91" spans="1:9" ht="15.75">
      <c r="A91" s="61">
        <v>86</v>
      </c>
      <c r="B91" s="61">
        <v>90</v>
      </c>
      <c r="C91" s="61" t="s">
        <v>151</v>
      </c>
      <c r="D91" s="1">
        <v>17.743953</v>
      </c>
      <c r="E91" s="1">
        <v>11203.724</v>
      </c>
      <c r="F91" s="1">
        <v>11.154391</v>
      </c>
      <c r="G91" s="1">
        <v>11313.952</v>
      </c>
      <c r="H91" s="1">
        <f aca="true" t="shared" si="4" ref="H91:H100">D91-F91</f>
        <v>6.589562000000001</v>
      </c>
      <c r="I91" s="11">
        <f aca="true" t="shared" si="5" ref="I91:I100">D91/F91-1</f>
        <v>0.5907594596603258</v>
      </c>
    </row>
    <row r="92" spans="1:9" ht="15.75">
      <c r="A92" s="61">
        <v>87</v>
      </c>
      <c r="B92" s="61">
        <v>94</v>
      </c>
      <c r="C92" s="61" t="s">
        <v>152</v>
      </c>
      <c r="D92" s="1">
        <v>17.478284</v>
      </c>
      <c r="E92" s="1">
        <v>9625.122</v>
      </c>
      <c r="F92" s="1">
        <v>9.3238</v>
      </c>
      <c r="G92" s="1">
        <v>11258.129</v>
      </c>
      <c r="H92" s="1">
        <f t="shared" si="4"/>
        <v>8.154483999999998</v>
      </c>
      <c r="I92" s="11">
        <f t="shared" si="5"/>
        <v>0.8745880435015765</v>
      </c>
    </row>
    <row r="93" spans="1:9" ht="15.75">
      <c r="A93" s="61">
        <v>88</v>
      </c>
      <c r="B93" s="61">
        <v>84</v>
      </c>
      <c r="C93" s="61" t="s">
        <v>149</v>
      </c>
      <c r="D93" s="1">
        <v>16.965605</v>
      </c>
      <c r="E93" s="1">
        <v>11843.987</v>
      </c>
      <c r="F93" s="1">
        <v>13.021904</v>
      </c>
      <c r="G93" s="1">
        <v>10572.383</v>
      </c>
      <c r="H93" s="1">
        <f t="shared" si="4"/>
        <v>3.943701000000001</v>
      </c>
      <c r="I93" s="11">
        <f t="shared" si="5"/>
        <v>0.3028513341827739</v>
      </c>
    </row>
    <row r="94" spans="1:9" ht="15.75">
      <c r="A94" s="61">
        <v>89</v>
      </c>
      <c r="B94" s="61">
        <v>89</v>
      </c>
      <c r="C94" s="61" t="s">
        <v>144</v>
      </c>
      <c r="D94" s="1">
        <v>16.869501</v>
      </c>
      <c r="E94" s="1">
        <v>37051.688</v>
      </c>
      <c r="F94" s="1">
        <v>12.212392</v>
      </c>
      <c r="G94" s="1">
        <v>40308.239</v>
      </c>
      <c r="H94" s="1">
        <f t="shared" si="4"/>
        <v>4.657109</v>
      </c>
      <c r="I94" s="11">
        <f t="shared" si="5"/>
        <v>0.3813429015380443</v>
      </c>
    </row>
    <row r="95" spans="1:9" ht="15.75">
      <c r="A95" s="61">
        <v>90</v>
      </c>
      <c r="B95" s="61">
        <v>100</v>
      </c>
      <c r="C95" s="61" t="s">
        <v>328</v>
      </c>
      <c r="D95" s="1">
        <v>16.679653</v>
      </c>
      <c r="E95" s="1">
        <v>21490.076</v>
      </c>
      <c r="F95" s="1">
        <v>7.027422</v>
      </c>
      <c r="G95" s="1">
        <v>4332.339</v>
      </c>
      <c r="H95" s="1">
        <f t="shared" si="4"/>
        <v>9.652230999999999</v>
      </c>
      <c r="I95" s="11">
        <f t="shared" si="5"/>
        <v>1.3735095174304317</v>
      </c>
    </row>
    <row r="96" spans="1:9" ht="15.75">
      <c r="A96" s="61">
        <v>91</v>
      </c>
      <c r="B96" s="61">
        <v>83</v>
      </c>
      <c r="C96" s="61" t="s">
        <v>145</v>
      </c>
      <c r="D96" s="1">
        <v>16.011437</v>
      </c>
      <c r="E96" s="1">
        <v>5283.445</v>
      </c>
      <c r="F96" s="1">
        <v>14.75544</v>
      </c>
      <c r="G96" s="1">
        <v>8730.607</v>
      </c>
      <c r="H96" s="1">
        <f t="shared" si="4"/>
        <v>1.2559970000000007</v>
      </c>
      <c r="I96" s="11">
        <f t="shared" si="5"/>
        <v>0.08512094522426983</v>
      </c>
    </row>
    <row r="97" spans="1:9" ht="15.75">
      <c r="A97" s="61">
        <v>92</v>
      </c>
      <c r="B97" s="61">
        <v>85</v>
      </c>
      <c r="C97" s="61" t="s">
        <v>148</v>
      </c>
      <c r="D97" s="1">
        <v>14.42573</v>
      </c>
      <c r="E97" s="1">
        <v>11704.564</v>
      </c>
      <c r="F97" s="1">
        <v>12.851491</v>
      </c>
      <c r="G97" s="1">
        <v>12933.601</v>
      </c>
      <c r="H97" s="1">
        <f t="shared" si="4"/>
        <v>1.5742390000000004</v>
      </c>
      <c r="I97" s="11">
        <f t="shared" si="5"/>
        <v>0.12249465840189289</v>
      </c>
    </row>
    <row r="98" spans="1:9" ht="15.75">
      <c r="A98" s="61">
        <v>93</v>
      </c>
      <c r="B98" s="61" t="s">
        <v>18</v>
      </c>
      <c r="C98" s="61" t="s">
        <v>329</v>
      </c>
      <c r="D98" s="1">
        <v>13.210796</v>
      </c>
      <c r="E98" s="1">
        <v>13172.876</v>
      </c>
      <c r="F98" s="1" t="s">
        <v>18</v>
      </c>
      <c r="G98" s="1" t="s">
        <v>18</v>
      </c>
      <c r="H98" s="1" t="s">
        <v>18</v>
      </c>
      <c r="I98" s="11" t="s">
        <v>18</v>
      </c>
    </row>
    <row r="99" spans="1:9" ht="15.75">
      <c r="A99" s="61">
        <v>94</v>
      </c>
      <c r="B99" s="61">
        <v>95</v>
      </c>
      <c r="C99" s="61" t="s">
        <v>153</v>
      </c>
      <c r="D99" s="1">
        <v>12.457336</v>
      </c>
      <c r="E99" s="1">
        <v>2777.84</v>
      </c>
      <c r="F99" s="1">
        <v>9.021518</v>
      </c>
      <c r="G99" s="1">
        <v>2159.19</v>
      </c>
      <c r="H99" s="1">
        <f t="shared" si="4"/>
        <v>3.4358179999999994</v>
      </c>
      <c r="I99" s="11">
        <f t="shared" si="5"/>
        <v>0.3808469927123128</v>
      </c>
    </row>
    <row r="100" spans="1:9" ht="15.75">
      <c r="A100" s="61">
        <v>95</v>
      </c>
      <c r="B100" s="61">
        <v>93</v>
      </c>
      <c r="C100" s="61" t="s">
        <v>154</v>
      </c>
      <c r="D100" s="1">
        <v>11.892894</v>
      </c>
      <c r="E100" s="1">
        <v>3696.67</v>
      </c>
      <c r="F100" s="1">
        <v>10.10613</v>
      </c>
      <c r="G100" s="1">
        <v>3719.321</v>
      </c>
      <c r="H100" s="1">
        <f t="shared" si="4"/>
        <v>1.7867639999999998</v>
      </c>
      <c r="I100" s="11">
        <f t="shared" si="5"/>
        <v>0.17680002137316664</v>
      </c>
    </row>
    <row r="101" spans="1:9" ht="15.75">
      <c r="A101" s="61">
        <v>96</v>
      </c>
      <c r="B101" s="61">
        <v>97</v>
      </c>
      <c r="C101" s="61" t="s">
        <v>156</v>
      </c>
      <c r="D101" s="1">
        <v>11.88782</v>
      </c>
      <c r="E101" s="1">
        <v>4029.261</v>
      </c>
      <c r="F101" s="1">
        <v>8.596385</v>
      </c>
      <c r="G101" s="1">
        <v>5381.74</v>
      </c>
      <c r="H101" s="1">
        <f>D101-F101</f>
        <v>3.291435</v>
      </c>
      <c r="I101" s="11">
        <f>D101/F101-1</f>
        <v>0.3828859456620428</v>
      </c>
    </row>
    <row r="102" spans="1:9" ht="15.75">
      <c r="A102" s="61">
        <v>97</v>
      </c>
      <c r="B102" s="61" t="s">
        <v>18</v>
      </c>
      <c r="C102" s="61" t="s">
        <v>330</v>
      </c>
      <c r="D102" s="1">
        <v>11.87223</v>
      </c>
      <c r="E102" s="1">
        <v>13991.326</v>
      </c>
      <c r="F102" s="1" t="s">
        <v>18</v>
      </c>
      <c r="G102" s="1" t="s">
        <v>18</v>
      </c>
      <c r="H102" s="1" t="s">
        <v>18</v>
      </c>
      <c r="I102" s="11" t="s">
        <v>18</v>
      </c>
    </row>
    <row r="103" spans="1:9" ht="15.75">
      <c r="A103" s="61">
        <v>98</v>
      </c>
      <c r="B103" s="61" t="s">
        <v>18</v>
      </c>
      <c r="C103" s="61" t="s">
        <v>331</v>
      </c>
      <c r="D103" s="1">
        <v>11.594224</v>
      </c>
      <c r="E103" s="1">
        <v>6947.256</v>
      </c>
      <c r="F103" s="1" t="s">
        <v>18</v>
      </c>
      <c r="G103" s="1" t="s">
        <v>18</v>
      </c>
      <c r="H103" s="1" t="s">
        <v>18</v>
      </c>
      <c r="I103" s="11" t="s">
        <v>18</v>
      </c>
    </row>
    <row r="104" spans="1:9" ht="15.75">
      <c r="A104" s="61">
        <v>99</v>
      </c>
      <c r="B104" s="61">
        <v>98</v>
      </c>
      <c r="C104" s="61" t="s">
        <v>155</v>
      </c>
      <c r="D104" s="1">
        <v>11.581311</v>
      </c>
      <c r="E104" s="1">
        <v>9017.023</v>
      </c>
      <c r="F104" s="1">
        <v>8.445734</v>
      </c>
      <c r="G104" s="1">
        <v>8453.992</v>
      </c>
      <c r="H104" s="1">
        <f>D104-F104</f>
        <v>3.1355769999999996</v>
      </c>
      <c r="I104" s="11">
        <f>D104/F104-1</f>
        <v>0.37126163338793283</v>
      </c>
    </row>
    <row r="105" spans="1:9" ht="16.5" thickBot="1">
      <c r="A105" s="116">
        <v>100</v>
      </c>
      <c r="B105" s="116" t="s">
        <v>18</v>
      </c>
      <c r="C105" s="116" t="s">
        <v>332</v>
      </c>
      <c r="D105" s="16">
        <v>11.450459</v>
      </c>
      <c r="E105" s="16">
        <v>8585.981</v>
      </c>
      <c r="F105" s="16" t="s">
        <v>18</v>
      </c>
      <c r="G105" s="16" t="s">
        <v>18</v>
      </c>
      <c r="H105" s="5" t="s">
        <v>18</v>
      </c>
      <c r="I105" s="12" t="s">
        <v>18</v>
      </c>
    </row>
    <row r="106" ht="7.5" customHeight="1" thickTop="1">
      <c r="I106" s="128"/>
    </row>
    <row r="107" spans="1:2" ht="15.75">
      <c r="A107" s="6" t="s">
        <v>16</v>
      </c>
      <c r="B107" s="6"/>
    </row>
    <row r="108" spans="1:2" ht="15.75">
      <c r="A108" s="7" t="s">
        <v>17</v>
      </c>
      <c r="B108" s="7"/>
    </row>
  </sheetData>
  <sheetProtection/>
  <mergeCells count="2">
    <mergeCell ref="A1:I1"/>
    <mergeCell ref="A3:I3"/>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J108"/>
  <sheetViews>
    <sheetView zoomScalePageLayoutView="0" workbookViewId="0" topLeftCell="A94">
      <selection activeCell="D103" sqref="D103"/>
    </sheetView>
  </sheetViews>
  <sheetFormatPr defaultColWidth="11.421875" defaultRowHeight="12.75"/>
  <cols>
    <col min="1" max="1" width="11.28125" style="111" customWidth="1"/>
    <col min="2" max="2" width="11.00390625" style="111" customWidth="1"/>
    <col min="3" max="3" width="11.7109375" style="111" customWidth="1"/>
    <col min="4" max="4" width="75.140625" style="111" customWidth="1"/>
    <col min="5" max="7" width="13.00390625" style="111" customWidth="1"/>
    <col min="8" max="8" width="13.140625" style="111" customWidth="1"/>
    <col min="9" max="9" width="12.28125" style="2" customWidth="1"/>
    <col min="10" max="10" width="11.7109375" style="2" customWidth="1"/>
    <col min="11" max="16384" width="11.421875" style="111" customWidth="1"/>
  </cols>
  <sheetData>
    <row r="1" spans="1:10" ht="20.25">
      <c r="A1" s="160" t="s">
        <v>28</v>
      </c>
      <c r="B1" s="160"/>
      <c r="C1" s="160"/>
      <c r="D1" s="160"/>
      <c r="E1" s="160"/>
      <c r="F1" s="160"/>
      <c r="G1" s="160"/>
      <c r="H1" s="160"/>
      <c r="I1" s="160"/>
      <c r="J1" s="160"/>
    </row>
    <row r="3" spans="1:10" ht="19.5">
      <c r="A3" s="133" t="s">
        <v>320</v>
      </c>
      <c r="B3" s="133"/>
      <c r="C3" s="133"/>
      <c r="D3" s="133"/>
      <c r="E3" s="133"/>
      <c r="F3" s="133"/>
      <c r="G3" s="133"/>
      <c r="H3" s="133"/>
      <c r="I3" s="133"/>
      <c r="J3" s="133"/>
    </row>
    <row r="4" ht="7.5" customHeight="1" thickBot="1"/>
    <row r="5" spans="1:10" ht="48.75" thickBot="1" thickTop="1">
      <c r="A5" s="112" t="s">
        <v>321</v>
      </c>
      <c r="B5" s="112" t="s">
        <v>0</v>
      </c>
      <c r="C5" s="112" t="s">
        <v>34</v>
      </c>
      <c r="D5" s="112" t="s">
        <v>31</v>
      </c>
      <c r="E5" s="13" t="s">
        <v>322</v>
      </c>
      <c r="F5" s="13" t="s">
        <v>323</v>
      </c>
      <c r="G5" s="8" t="s">
        <v>1</v>
      </c>
      <c r="H5" s="14" t="s">
        <v>2</v>
      </c>
      <c r="I5" s="14" t="s">
        <v>324</v>
      </c>
      <c r="J5" s="9" t="s">
        <v>13</v>
      </c>
    </row>
    <row r="6" spans="1:10" s="2" customFormat="1" ht="32.25" thickTop="1">
      <c r="A6" s="113">
        <v>1</v>
      </c>
      <c r="B6" s="113">
        <v>1</v>
      </c>
      <c r="C6" s="113" t="s">
        <v>235</v>
      </c>
      <c r="D6" s="125" t="s">
        <v>157</v>
      </c>
      <c r="E6" s="15">
        <v>10202.044523</v>
      </c>
      <c r="F6" s="15">
        <v>20494688.382</v>
      </c>
      <c r="G6" s="15">
        <v>6089.703358</v>
      </c>
      <c r="H6" s="15">
        <v>18931845.069</v>
      </c>
      <c r="I6" s="15">
        <f aca="true" t="shared" si="0" ref="I6:I37">E6-G6</f>
        <v>4112.341165000001</v>
      </c>
      <c r="J6" s="10">
        <f aca="true" t="shared" si="1" ref="J6:J37">E6/G6-1</f>
        <v>0.6752941684093114</v>
      </c>
    </row>
    <row r="7" spans="1:10" s="2" customFormat="1" ht="31.5">
      <c r="A7" s="3">
        <v>2</v>
      </c>
      <c r="B7" s="3">
        <v>2</v>
      </c>
      <c r="C7" s="3" t="s">
        <v>236</v>
      </c>
      <c r="D7" s="126" t="s">
        <v>158</v>
      </c>
      <c r="E7" s="1">
        <v>2446.465583</v>
      </c>
      <c r="F7" s="1">
        <v>39472.469</v>
      </c>
      <c r="G7" s="1">
        <v>2457.61168</v>
      </c>
      <c r="H7" s="1">
        <v>38083.394</v>
      </c>
      <c r="I7" s="1">
        <f t="shared" si="0"/>
        <v>-11.146096999999827</v>
      </c>
      <c r="J7" s="11">
        <f t="shared" si="1"/>
        <v>-0.004535336925156508</v>
      </c>
    </row>
    <row r="8" spans="1:10" s="2" customFormat="1" ht="31.5">
      <c r="A8" s="3">
        <v>3</v>
      </c>
      <c r="B8" s="3">
        <v>3</v>
      </c>
      <c r="C8" s="3" t="s">
        <v>237</v>
      </c>
      <c r="D8" s="126" t="s">
        <v>159</v>
      </c>
      <c r="E8" s="1">
        <v>786.060485</v>
      </c>
      <c r="F8" s="1">
        <v>243877.835</v>
      </c>
      <c r="G8" s="1">
        <v>586.158359</v>
      </c>
      <c r="H8" s="1">
        <v>206902.255</v>
      </c>
      <c r="I8" s="1">
        <f t="shared" si="0"/>
        <v>199.90212599999995</v>
      </c>
      <c r="J8" s="11">
        <f t="shared" si="1"/>
        <v>0.3410377467635839</v>
      </c>
    </row>
    <row r="9" spans="1:10" s="2" customFormat="1" ht="31.5">
      <c r="A9" s="3">
        <v>4</v>
      </c>
      <c r="B9" s="3">
        <v>10</v>
      </c>
      <c r="C9" s="3" t="s">
        <v>249</v>
      </c>
      <c r="D9" s="126" t="s">
        <v>171</v>
      </c>
      <c r="E9" s="1">
        <v>681.100178</v>
      </c>
      <c r="F9" s="1">
        <v>381131.09</v>
      </c>
      <c r="G9" s="1">
        <v>394.652674</v>
      </c>
      <c r="H9" s="1">
        <v>289318.882</v>
      </c>
      <c r="I9" s="1">
        <f t="shared" si="0"/>
        <v>286.44750400000004</v>
      </c>
      <c r="J9" s="11">
        <f t="shared" si="1"/>
        <v>0.7258217741101636</v>
      </c>
    </row>
    <row r="10" spans="1:10" s="2" customFormat="1" ht="15.75">
      <c r="A10" s="3">
        <v>5</v>
      </c>
      <c r="B10" s="3">
        <v>8</v>
      </c>
      <c r="C10" s="3" t="s">
        <v>242</v>
      </c>
      <c r="D10" s="126" t="s">
        <v>164</v>
      </c>
      <c r="E10" s="1">
        <v>622.389979</v>
      </c>
      <c r="F10" s="1">
        <v>72670.996</v>
      </c>
      <c r="G10" s="1">
        <v>460.071717</v>
      </c>
      <c r="H10" s="1">
        <v>72946.25</v>
      </c>
      <c r="I10" s="1">
        <f t="shared" si="0"/>
        <v>162.31826200000006</v>
      </c>
      <c r="J10" s="11">
        <f t="shared" si="1"/>
        <v>0.3528107814547532</v>
      </c>
    </row>
    <row r="11" spans="1:10" s="2" customFormat="1" ht="31.5">
      <c r="A11" s="3">
        <v>6</v>
      </c>
      <c r="B11" s="3">
        <v>4</v>
      </c>
      <c r="C11" s="3" t="s">
        <v>239</v>
      </c>
      <c r="D11" s="126" t="s">
        <v>161</v>
      </c>
      <c r="E11" s="1">
        <v>608.500879</v>
      </c>
      <c r="F11" s="1">
        <v>122814.559</v>
      </c>
      <c r="G11" s="1">
        <v>545.68899</v>
      </c>
      <c r="H11" s="1">
        <v>113091.565</v>
      </c>
      <c r="I11" s="1">
        <f t="shared" si="0"/>
        <v>62.811889000000065</v>
      </c>
      <c r="J11" s="11">
        <f t="shared" si="1"/>
        <v>0.11510565569593045</v>
      </c>
    </row>
    <row r="12" spans="1:10" s="2" customFormat="1" ht="15.75">
      <c r="A12" s="3">
        <v>7</v>
      </c>
      <c r="B12" s="3">
        <v>6</v>
      </c>
      <c r="C12" s="3" t="s">
        <v>238</v>
      </c>
      <c r="D12" s="126" t="s">
        <v>160</v>
      </c>
      <c r="E12" s="1">
        <v>591.582778</v>
      </c>
      <c r="F12" s="1">
        <v>108660.454</v>
      </c>
      <c r="G12" s="1">
        <v>511.935809</v>
      </c>
      <c r="H12" s="1">
        <v>97558.755</v>
      </c>
      <c r="I12" s="1">
        <f t="shared" si="0"/>
        <v>79.64696899999996</v>
      </c>
      <c r="J12" s="11">
        <f t="shared" si="1"/>
        <v>0.1555799918657379</v>
      </c>
    </row>
    <row r="13" spans="1:10" s="2" customFormat="1" ht="31.5">
      <c r="A13" s="3">
        <v>8</v>
      </c>
      <c r="B13" s="3">
        <v>5</v>
      </c>
      <c r="C13" s="3" t="s">
        <v>240</v>
      </c>
      <c r="D13" s="126" t="s">
        <v>162</v>
      </c>
      <c r="E13" s="1">
        <v>549.685876</v>
      </c>
      <c r="F13" s="1">
        <v>244248.557</v>
      </c>
      <c r="G13" s="1">
        <v>519.662226</v>
      </c>
      <c r="H13" s="1">
        <v>212107.181</v>
      </c>
      <c r="I13" s="1">
        <f t="shared" si="0"/>
        <v>30.023649999999975</v>
      </c>
      <c r="J13" s="11">
        <f t="shared" si="1"/>
        <v>0.057775317307746654</v>
      </c>
    </row>
    <row r="14" spans="1:10" s="2" customFormat="1" ht="15.75">
      <c r="A14" s="3">
        <v>9</v>
      </c>
      <c r="B14" s="3">
        <v>7</v>
      </c>
      <c r="C14" s="3" t="s">
        <v>243</v>
      </c>
      <c r="D14" s="126" t="s">
        <v>165</v>
      </c>
      <c r="E14" s="1">
        <v>533.703896</v>
      </c>
      <c r="F14" s="1">
        <v>146798.294</v>
      </c>
      <c r="G14" s="1">
        <v>473.130822</v>
      </c>
      <c r="H14" s="1">
        <v>166134.476</v>
      </c>
      <c r="I14" s="1">
        <f t="shared" si="0"/>
        <v>60.57307399999996</v>
      </c>
      <c r="J14" s="11">
        <f t="shared" si="1"/>
        <v>0.12802605787538401</v>
      </c>
    </row>
    <row r="15" spans="1:10" s="2" customFormat="1" ht="15.75">
      <c r="A15" s="3">
        <v>10</v>
      </c>
      <c r="B15" s="3">
        <v>11</v>
      </c>
      <c r="C15" s="3" t="s">
        <v>244</v>
      </c>
      <c r="D15" s="126" t="s">
        <v>166</v>
      </c>
      <c r="E15" s="1">
        <v>515.222533</v>
      </c>
      <c r="F15" s="1">
        <v>151890.18</v>
      </c>
      <c r="G15" s="1">
        <v>368.077187</v>
      </c>
      <c r="H15" s="1">
        <v>134886.59</v>
      </c>
      <c r="I15" s="1">
        <f t="shared" si="0"/>
        <v>147.14534600000002</v>
      </c>
      <c r="J15" s="11">
        <f t="shared" si="1"/>
        <v>0.39976763352084643</v>
      </c>
    </row>
    <row r="16" spans="1:10" s="2" customFormat="1" ht="15.75">
      <c r="A16" s="3">
        <v>11</v>
      </c>
      <c r="B16" s="3">
        <v>12</v>
      </c>
      <c r="C16" s="3" t="s">
        <v>246</v>
      </c>
      <c r="D16" s="126" t="s">
        <v>168</v>
      </c>
      <c r="E16" s="1">
        <v>432.334925</v>
      </c>
      <c r="F16" s="1">
        <v>101119.027</v>
      </c>
      <c r="G16" s="1">
        <v>357.617055</v>
      </c>
      <c r="H16" s="1">
        <v>97283.782</v>
      </c>
      <c r="I16" s="1">
        <f t="shared" si="0"/>
        <v>74.71787</v>
      </c>
      <c r="J16" s="11">
        <f t="shared" si="1"/>
        <v>0.20893262487159636</v>
      </c>
    </row>
    <row r="17" spans="1:10" s="2" customFormat="1" ht="31.5">
      <c r="A17" s="3">
        <v>12</v>
      </c>
      <c r="B17" s="3">
        <v>13</v>
      </c>
      <c r="C17" s="3" t="s">
        <v>245</v>
      </c>
      <c r="D17" s="126" t="s">
        <v>167</v>
      </c>
      <c r="E17" s="1">
        <v>408.898949</v>
      </c>
      <c r="F17" s="1">
        <v>1181646.47</v>
      </c>
      <c r="G17" s="1">
        <v>341.617979</v>
      </c>
      <c r="H17" s="1">
        <v>1599242.392</v>
      </c>
      <c r="I17" s="1">
        <f>E17-G17</f>
        <v>67.28097000000002</v>
      </c>
      <c r="J17" s="11">
        <f>E17/G17-1</f>
        <v>0.19694797737797054</v>
      </c>
    </row>
    <row r="18" spans="1:10" s="2" customFormat="1" ht="50.25" customHeight="1">
      <c r="A18" s="3">
        <v>13</v>
      </c>
      <c r="B18" s="3">
        <v>14</v>
      </c>
      <c r="C18" s="3" t="s">
        <v>247</v>
      </c>
      <c r="D18" s="126" t="s">
        <v>169</v>
      </c>
      <c r="E18" s="1">
        <v>357.918664</v>
      </c>
      <c r="F18" s="1">
        <v>100400.541</v>
      </c>
      <c r="G18" s="1">
        <v>320.61641</v>
      </c>
      <c r="H18" s="1">
        <v>101111.178</v>
      </c>
      <c r="I18" s="1">
        <f>E18-G18</f>
        <v>37.302254000000005</v>
      </c>
      <c r="J18" s="11">
        <f>E18/G18-1</f>
        <v>0.11634542973018758</v>
      </c>
    </row>
    <row r="19" spans="1:10" s="2" customFormat="1" ht="63">
      <c r="A19" s="3">
        <v>14</v>
      </c>
      <c r="B19" s="3">
        <v>9</v>
      </c>
      <c r="C19" s="3" t="s">
        <v>241</v>
      </c>
      <c r="D19" s="126" t="s">
        <v>163</v>
      </c>
      <c r="E19" s="1">
        <v>316.215532</v>
      </c>
      <c r="F19" s="1">
        <v>1896.121</v>
      </c>
      <c r="G19" s="1">
        <v>436.660271</v>
      </c>
      <c r="H19" s="1">
        <v>2744.998</v>
      </c>
      <c r="I19" s="1">
        <f t="shared" si="0"/>
        <v>-120.44473900000003</v>
      </c>
      <c r="J19" s="11">
        <f t="shared" si="1"/>
        <v>-0.2758316865515801</v>
      </c>
    </row>
    <row r="20" spans="1:10" s="2" customFormat="1" ht="15.75">
      <c r="A20" s="3">
        <v>15</v>
      </c>
      <c r="B20" s="3">
        <v>15</v>
      </c>
      <c r="C20" s="3" t="s">
        <v>248</v>
      </c>
      <c r="D20" s="126" t="s">
        <v>170</v>
      </c>
      <c r="E20" s="1">
        <v>306.378889</v>
      </c>
      <c r="F20" s="1">
        <v>288290.238</v>
      </c>
      <c r="G20" s="1">
        <v>305.872873</v>
      </c>
      <c r="H20" s="1">
        <v>335270.846</v>
      </c>
      <c r="I20" s="1">
        <f t="shared" si="0"/>
        <v>0.5060159999999883</v>
      </c>
      <c r="J20" s="11">
        <f t="shared" si="1"/>
        <v>0.0016543343482440243</v>
      </c>
    </row>
    <row r="21" spans="1:10" s="2" customFormat="1" ht="15.75">
      <c r="A21" s="3">
        <v>16</v>
      </c>
      <c r="B21" s="3">
        <v>23</v>
      </c>
      <c r="C21" s="3" t="s">
        <v>256</v>
      </c>
      <c r="D21" s="126" t="s">
        <v>178</v>
      </c>
      <c r="E21" s="1">
        <v>285.430442</v>
      </c>
      <c r="F21" s="1">
        <v>115143.042</v>
      </c>
      <c r="G21" s="1">
        <v>184.121814</v>
      </c>
      <c r="H21" s="1">
        <v>105781.423</v>
      </c>
      <c r="I21" s="1">
        <f t="shared" si="0"/>
        <v>101.30862800000003</v>
      </c>
      <c r="J21" s="11">
        <f t="shared" si="1"/>
        <v>0.5502261019435755</v>
      </c>
    </row>
    <row r="22" spans="1:10" s="2" customFormat="1" ht="31.5">
      <c r="A22" s="3">
        <v>17</v>
      </c>
      <c r="B22" s="3">
        <v>16</v>
      </c>
      <c r="C22" s="3" t="s">
        <v>251</v>
      </c>
      <c r="D22" s="126" t="s">
        <v>173</v>
      </c>
      <c r="E22" s="1">
        <v>282.360732</v>
      </c>
      <c r="F22" s="1">
        <v>63246.318</v>
      </c>
      <c r="G22" s="1">
        <v>275.691582</v>
      </c>
      <c r="H22" s="1">
        <v>63838.779</v>
      </c>
      <c r="I22" s="1">
        <f t="shared" si="0"/>
        <v>6.669150000000002</v>
      </c>
      <c r="J22" s="11">
        <f t="shared" si="1"/>
        <v>0.024190618921400286</v>
      </c>
    </row>
    <row r="23" spans="1:10" s="2" customFormat="1" ht="15.75">
      <c r="A23" s="3">
        <v>18</v>
      </c>
      <c r="B23" s="3">
        <v>18</v>
      </c>
      <c r="C23" s="3" t="s">
        <v>253</v>
      </c>
      <c r="D23" s="126" t="s">
        <v>175</v>
      </c>
      <c r="E23" s="1">
        <v>281.024759</v>
      </c>
      <c r="F23" s="1">
        <v>21928.356</v>
      </c>
      <c r="G23" s="1">
        <v>223.823145</v>
      </c>
      <c r="H23" s="1">
        <v>18324.428</v>
      </c>
      <c r="I23" s="1">
        <f t="shared" si="0"/>
        <v>57.201614000000006</v>
      </c>
      <c r="J23" s="11">
        <f t="shared" si="1"/>
        <v>0.25556612565693326</v>
      </c>
    </row>
    <row r="24" spans="1:10" s="2" customFormat="1" ht="15.75">
      <c r="A24" s="3">
        <v>19</v>
      </c>
      <c r="B24" s="3">
        <v>24</v>
      </c>
      <c r="C24" s="3" t="s">
        <v>258</v>
      </c>
      <c r="D24" s="126" t="s">
        <v>180</v>
      </c>
      <c r="E24" s="1">
        <v>266.074037</v>
      </c>
      <c r="F24" s="1">
        <v>185062.84</v>
      </c>
      <c r="G24" s="1">
        <v>172.668759</v>
      </c>
      <c r="H24" s="1">
        <v>191939.855</v>
      </c>
      <c r="I24" s="1">
        <f>E24-G24</f>
        <v>93.40527799999998</v>
      </c>
      <c r="J24" s="11">
        <f>E24/G24-1</f>
        <v>0.5409506533836848</v>
      </c>
    </row>
    <row r="25" spans="1:10" s="2" customFormat="1" ht="15.75">
      <c r="A25" s="3">
        <v>20</v>
      </c>
      <c r="B25" s="3">
        <v>31</v>
      </c>
      <c r="C25" s="3" t="s">
        <v>268</v>
      </c>
      <c r="D25" s="126" t="s">
        <v>188</v>
      </c>
      <c r="E25" s="1">
        <v>242.713769</v>
      </c>
      <c r="F25" s="1">
        <v>99089.983</v>
      </c>
      <c r="G25" s="1">
        <v>147.124003</v>
      </c>
      <c r="H25" s="1">
        <v>57046.277</v>
      </c>
      <c r="I25" s="1">
        <f t="shared" si="0"/>
        <v>95.58976600000003</v>
      </c>
      <c r="J25" s="11">
        <f t="shared" si="1"/>
        <v>0.6497224385608924</v>
      </c>
    </row>
    <row r="26" spans="1:10" s="2" customFormat="1" ht="31.5">
      <c r="A26" s="3">
        <v>21</v>
      </c>
      <c r="B26" s="3">
        <v>20</v>
      </c>
      <c r="C26" s="3" t="s">
        <v>254</v>
      </c>
      <c r="D26" s="126" t="s">
        <v>176</v>
      </c>
      <c r="E26" s="1">
        <v>230.413093</v>
      </c>
      <c r="F26" s="1">
        <v>118311.079</v>
      </c>
      <c r="G26" s="1">
        <v>204.098442</v>
      </c>
      <c r="H26" s="1">
        <v>103973.195</v>
      </c>
      <c r="I26" s="1">
        <f t="shared" si="0"/>
        <v>26.314650999999998</v>
      </c>
      <c r="J26" s="11">
        <f t="shared" si="1"/>
        <v>0.12893117038100654</v>
      </c>
    </row>
    <row r="27" spans="1:10" s="2" customFormat="1" ht="15.75">
      <c r="A27" s="3">
        <v>22</v>
      </c>
      <c r="B27" s="3">
        <v>85</v>
      </c>
      <c r="C27" s="3" t="s">
        <v>334</v>
      </c>
      <c r="D27" s="126" t="s">
        <v>349</v>
      </c>
      <c r="E27" s="1">
        <v>220.862476</v>
      </c>
      <c r="F27" s="1">
        <v>0.478</v>
      </c>
      <c r="G27" s="1">
        <v>54.537942</v>
      </c>
      <c r="H27" s="1">
        <v>0.48</v>
      </c>
      <c r="I27" s="1">
        <f t="shared" si="0"/>
        <v>166.32453399999997</v>
      </c>
      <c r="J27" s="11">
        <f t="shared" si="1"/>
        <v>3.0497031589494155</v>
      </c>
    </row>
    <row r="28" spans="1:10" s="2" customFormat="1" ht="47.25">
      <c r="A28" s="3">
        <v>23</v>
      </c>
      <c r="B28" s="3">
        <v>19</v>
      </c>
      <c r="C28" s="3" t="s">
        <v>255</v>
      </c>
      <c r="D28" s="126" t="s">
        <v>177</v>
      </c>
      <c r="E28" s="1">
        <v>220.757958</v>
      </c>
      <c r="F28" s="1">
        <v>55589.744</v>
      </c>
      <c r="G28" s="1">
        <v>218.252802</v>
      </c>
      <c r="H28" s="1">
        <v>54673.508</v>
      </c>
      <c r="I28" s="1">
        <f t="shared" si="0"/>
        <v>2.5051559999999995</v>
      </c>
      <c r="J28" s="11">
        <f t="shared" si="1"/>
        <v>0.011478230643746867</v>
      </c>
    </row>
    <row r="29" spans="1:10" s="2" customFormat="1" ht="15.75">
      <c r="A29" s="3">
        <v>24</v>
      </c>
      <c r="B29" s="3">
        <v>28</v>
      </c>
      <c r="C29" s="3" t="s">
        <v>257</v>
      </c>
      <c r="D29" s="126" t="s">
        <v>179</v>
      </c>
      <c r="E29" s="1">
        <v>218.608877</v>
      </c>
      <c r="F29" s="1">
        <v>48708.233</v>
      </c>
      <c r="G29" s="1">
        <v>158.624763</v>
      </c>
      <c r="H29" s="1">
        <v>37593.91</v>
      </c>
      <c r="I29" s="1">
        <f t="shared" si="0"/>
        <v>59.984114000000005</v>
      </c>
      <c r="J29" s="11">
        <f t="shared" si="1"/>
        <v>0.378151007859977</v>
      </c>
    </row>
    <row r="30" spans="1:10" s="2" customFormat="1" ht="63">
      <c r="A30" s="3">
        <v>25</v>
      </c>
      <c r="B30" s="3">
        <v>25</v>
      </c>
      <c r="C30" s="3" t="s">
        <v>264</v>
      </c>
      <c r="D30" s="126" t="s">
        <v>364</v>
      </c>
      <c r="E30" s="1">
        <v>212.658007</v>
      </c>
      <c r="F30" s="1">
        <v>738055.627</v>
      </c>
      <c r="G30" s="1">
        <v>166.596447</v>
      </c>
      <c r="H30" s="1">
        <v>632900.195</v>
      </c>
      <c r="I30" s="1">
        <f t="shared" si="0"/>
        <v>46.061559999999986</v>
      </c>
      <c r="J30" s="11">
        <f t="shared" si="1"/>
        <v>0.27648584846470325</v>
      </c>
    </row>
    <row r="31" spans="1:10" s="2" customFormat="1" ht="15.75">
      <c r="A31" s="3">
        <v>26</v>
      </c>
      <c r="B31" s="3">
        <v>22</v>
      </c>
      <c r="C31" s="3" t="s">
        <v>265</v>
      </c>
      <c r="D31" s="126" t="s">
        <v>185</v>
      </c>
      <c r="E31" s="1">
        <v>210.614319</v>
      </c>
      <c r="F31" s="1">
        <v>186446.068</v>
      </c>
      <c r="G31" s="1">
        <v>190.232445</v>
      </c>
      <c r="H31" s="1">
        <v>193464.809</v>
      </c>
      <c r="I31" s="1">
        <f t="shared" si="0"/>
        <v>20.381873999999982</v>
      </c>
      <c r="J31" s="11">
        <f t="shared" si="1"/>
        <v>0.1071419441620487</v>
      </c>
    </row>
    <row r="32" spans="1:10" s="2" customFormat="1" ht="15.75">
      <c r="A32" s="3">
        <v>27</v>
      </c>
      <c r="B32" s="3">
        <v>57</v>
      </c>
      <c r="C32" s="3" t="s">
        <v>305</v>
      </c>
      <c r="D32" s="126" t="s">
        <v>223</v>
      </c>
      <c r="E32" s="1">
        <v>206.277679</v>
      </c>
      <c r="F32" s="1">
        <v>335492.64</v>
      </c>
      <c r="G32" s="1">
        <v>82.324147</v>
      </c>
      <c r="H32" s="1">
        <v>193188.105</v>
      </c>
      <c r="I32" s="1">
        <f t="shared" si="0"/>
        <v>123.95353200000001</v>
      </c>
      <c r="J32" s="11">
        <f t="shared" si="1"/>
        <v>1.50567648153099</v>
      </c>
    </row>
    <row r="33" spans="1:10" s="2" customFormat="1" ht="63">
      <c r="A33" s="3">
        <v>28</v>
      </c>
      <c r="B33" s="3">
        <v>37</v>
      </c>
      <c r="C33" s="3" t="s">
        <v>272</v>
      </c>
      <c r="D33" s="126" t="s">
        <v>192</v>
      </c>
      <c r="E33" s="1">
        <v>189.386522</v>
      </c>
      <c r="F33" s="1">
        <v>65115.541</v>
      </c>
      <c r="G33" s="1">
        <v>120.135042</v>
      </c>
      <c r="H33" s="1">
        <v>51661.41</v>
      </c>
      <c r="I33" s="1">
        <f t="shared" si="0"/>
        <v>69.25148000000002</v>
      </c>
      <c r="J33" s="11">
        <f t="shared" si="1"/>
        <v>0.5764469620778925</v>
      </c>
    </row>
    <row r="34" spans="1:10" s="2" customFormat="1" ht="15.75">
      <c r="A34" s="3">
        <v>29</v>
      </c>
      <c r="B34" s="3">
        <v>49</v>
      </c>
      <c r="C34" s="3" t="s">
        <v>271</v>
      </c>
      <c r="D34" s="126" t="s">
        <v>191</v>
      </c>
      <c r="E34" s="1">
        <v>187.825457</v>
      </c>
      <c r="F34" s="1">
        <v>437618.997</v>
      </c>
      <c r="G34" s="1">
        <v>97.563652</v>
      </c>
      <c r="H34" s="1">
        <v>492392.707</v>
      </c>
      <c r="I34" s="1">
        <f t="shared" si="0"/>
        <v>90.261805</v>
      </c>
      <c r="J34" s="11">
        <f t="shared" si="1"/>
        <v>0.925158121387256</v>
      </c>
    </row>
    <row r="35" spans="1:10" s="2" customFormat="1" ht="51" customHeight="1">
      <c r="A35" s="3">
        <v>30</v>
      </c>
      <c r="B35" s="3">
        <v>29</v>
      </c>
      <c r="C35" s="3" t="s">
        <v>262</v>
      </c>
      <c r="D35" s="126" t="s">
        <v>365</v>
      </c>
      <c r="E35" s="1">
        <v>177.211063</v>
      </c>
      <c r="F35" s="1">
        <v>18798.488</v>
      </c>
      <c r="G35" s="1">
        <v>157.784696</v>
      </c>
      <c r="H35" s="1">
        <v>20667.949</v>
      </c>
      <c r="I35" s="1">
        <f t="shared" si="0"/>
        <v>19.426367</v>
      </c>
      <c r="J35" s="11">
        <f t="shared" si="1"/>
        <v>0.12311946273927599</v>
      </c>
    </row>
    <row r="36" spans="1:10" s="2" customFormat="1" ht="15.75">
      <c r="A36" s="3">
        <v>31</v>
      </c>
      <c r="B36" s="3">
        <v>68</v>
      </c>
      <c r="C36" s="3" t="s">
        <v>292</v>
      </c>
      <c r="D36" s="126" t="s">
        <v>211</v>
      </c>
      <c r="E36" s="1">
        <v>173.020237</v>
      </c>
      <c r="F36" s="1">
        <v>521732.394</v>
      </c>
      <c r="G36" s="1">
        <v>71.470012</v>
      </c>
      <c r="H36" s="1">
        <v>262885.727</v>
      </c>
      <c r="I36" s="1">
        <f t="shared" si="0"/>
        <v>101.55022500000001</v>
      </c>
      <c r="J36" s="11">
        <f t="shared" si="1"/>
        <v>1.420878801587441</v>
      </c>
    </row>
    <row r="37" spans="1:10" s="2" customFormat="1" ht="47.25">
      <c r="A37" s="3">
        <v>32</v>
      </c>
      <c r="B37" s="3">
        <v>41</v>
      </c>
      <c r="C37" s="3" t="s">
        <v>282</v>
      </c>
      <c r="D37" s="126" t="s">
        <v>201</v>
      </c>
      <c r="E37" s="1">
        <v>167.848758</v>
      </c>
      <c r="F37" s="1">
        <v>261949.655</v>
      </c>
      <c r="G37" s="1">
        <v>107.587694</v>
      </c>
      <c r="H37" s="1">
        <v>252018.228</v>
      </c>
      <c r="I37" s="1">
        <f t="shared" si="0"/>
        <v>60.261064000000005</v>
      </c>
      <c r="J37" s="11">
        <f t="shared" si="1"/>
        <v>0.5601111220024848</v>
      </c>
    </row>
    <row r="38" spans="1:10" s="2" customFormat="1" ht="15.75">
      <c r="A38" s="3">
        <v>33</v>
      </c>
      <c r="B38" s="3">
        <v>33</v>
      </c>
      <c r="C38" s="3" t="s">
        <v>266</v>
      </c>
      <c r="D38" s="126" t="s">
        <v>186</v>
      </c>
      <c r="E38" s="1">
        <v>167.681937</v>
      </c>
      <c r="F38" s="1">
        <v>4009662.275</v>
      </c>
      <c r="G38" s="1">
        <v>134.571813</v>
      </c>
      <c r="H38" s="1">
        <v>3056360.951</v>
      </c>
      <c r="I38" s="1">
        <f aca="true" t="shared" si="2" ref="I38:I66">E38-G38</f>
        <v>33.11012400000001</v>
      </c>
      <c r="J38" s="11">
        <f aca="true" t="shared" si="3" ref="J38:J66">E38/G38-1</f>
        <v>0.24604055828541171</v>
      </c>
    </row>
    <row r="39" spans="1:10" s="2" customFormat="1" ht="18" customHeight="1">
      <c r="A39" s="3">
        <v>34</v>
      </c>
      <c r="B39" s="3">
        <v>48</v>
      </c>
      <c r="C39" s="3" t="s">
        <v>280</v>
      </c>
      <c r="D39" s="126" t="s">
        <v>199</v>
      </c>
      <c r="E39" s="1">
        <v>164.465545</v>
      </c>
      <c r="F39" s="1">
        <v>325698.321</v>
      </c>
      <c r="G39" s="1">
        <v>98.235746</v>
      </c>
      <c r="H39" s="1">
        <v>330008.54</v>
      </c>
      <c r="I39" s="1">
        <f>E39-G39</f>
        <v>66.22979899999999</v>
      </c>
      <c r="J39" s="11">
        <f>E39/G39-1</f>
        <v>0.6741924573973306</v>
      </c>
    </row>
    <row r="40" spans="1:10" s="2" customFormat="1" ht="15.75">
      <c r="A40" s="3">
        <v>35</v>
      </c>
      <c r="B40" s="3">
        <v>32</v>
      </c>
      <c r="C40" s="3" t="s">
        <v>261</v>
      </c>
      <c r="D40" s="126" t="s">
        <v>183</v>
      </c>
      <c r="E40" s="1">
        <v>164.175368</v>
      </c>
      <c r="F40" s="1">
        <v>31821.463</v>
      </c>
      <c r="G40" s="1">
        <v>139.468256</v>
      </c>
      <c r="H40" s="1">
        <v>25456.099</v>
      </c>
      <c r="I40" s="1">
        <f t="shared" si="2"/>
        <v>24.707111999999995</v>
      </c>
      <c r="J40" s="11">
        <f t="shared" si="3"/>
        <v>0.1771522259516889</v>
      </c>
    </row>
    <row r="41" spans="1:10" s="2" customFormat="1" ht="63">
      <c r="A41" s="3">
        <v>36</v>
      </c>
      <c r="B41" s="3">
        <v>38</v>
      </c>
      <c r="C41" s="3" t="s">
        <v>273</v>
      </c>
      <c r="D41" s="126" t="s">
        <v>193</v>
      </c>
      <c r="E41" s="1">
        <v>156.670936</v>
      </c>
      <c r="F41" s="1">
        <v>258165.62</v>
      </c>
      <c r="G41" s="1">
        <v>118.302698</v>
      </c>
      <c r="H41" s="1">
        <v>288707.83</v>
      </c>
      <c r="I41" s="1">
        <f t="shared" si="2"/>
        <v>38.368238000000005</v>
      </c>
      <c r="J41" s="11">
        <f t="shared" si="3"/>
        <v>0.3243225949081905</v>
      </c>
    </row>
    <row r="42" spans="1:10" s="2" customFormat="1" ht="15.75">
      <c r="A42" s="3">
        <v>37</v>
      </c>
      <c r="B42" s="3">
        <v>26</v>
      </c>
      <c r="C42" s="3" t="s">
        <v>260</v>
      </c>
      <c r="D42" s="126" t="s">
        <v>182</v>
      </c>
      <c r="E42" s="1">
        <v>156.010729</v>
      </c>
      <c r="F42" s="1">
        <v>328267.08</v>
      </c>
      <c r="G42" s="1">
        <v>163.889071</v>
      </c>
      <c r="H42" s="1">
        <v>322552.06</v>
      </c>
      <c r="I42" s="1">
        <f t="shared" si="2"/>
        <v>-7.8783420000000035</v>
      </c>
      <c r="J42" s="11">
        <f t="shared" si="3"/>
        <v>-0.048071185905983915</v>
      </c>
    </row>
    <row r="43" spans="1:10" s="2" customFormat="1" ht="47.25">
      <c r="A43" s="3">
        <v>38</v>
      </c>
      <c r="B43" s="3">
        <v>27</v>
      </c>
      <c r="C43" s="3" t="s">
        <v>259</v>
      </c>
      <c r="D43" s="126" t="s">
        <v>181</v>
      </c>
      <c r="E43" s="1">
        <v>152.515027</v>
      </c>
      <c r="F43" s="1">
        <v>1510.936</v>
      </c>
      <c r="G43" s="1">
        <v>163.784052</v>
      </c>
      <c r="H43" s="1">
        <v>1496.402</v>
      </c>
      <c r="I43" s="1">
        <f t="shared" si="2"/>
        <v>-11.269025</v>
      </c>
      <c r="J43" s="11">
        <f t="shared" si="3"/>
        <v>-0.06880416537746914</v>
      </c>
    </row>
    <row r="44" spans="1:10" s="2" customFormat="1" ht="15.75">
      <c r="A44" s="3">
        <v>39</v>
      </c>
      <c r="B44" s="3">
        <v>46</v>
      </c>
      <c r="C44" s="3" t="s">
        <v>284</v>
      </c>
      <c r="D44" s="126" t="s">
        <v>203</v>
      </c>
      <c r="E44" s="1">
        <v>149.049326</v>
      </c>
      <c r="F44" s="1">
        <v>25452.518</v>
      </c>
      <c r="G44" s="1">
        <v>102.041131</v>
      </c>
      <c r="H44" s="1">
        <v>25790.736</v>
      </c>
      <c r="I44" s="1">
        <f t="shared" si="2"/>
        <v>47.008195000000015</v>
      </c>
      <c r="J44" s="11">
        <f t="shared" si="3"/>
        <v>0.460678890358438</v>
      </c>
    </row>
    <row r="45" spans="1:10" s="2" customFormat="1" ht="15.75">
      <c r="A45" s="3">
        <v>40</v>
      </c>
      <c r="B45" s="3">
        <v>47</v>
      </c>
      <c r="C45" s="3" t="s">
        <v>294</v>
      </c>
      <c r="D45" s="126" t="s">
        <v>213</v>
      </c>
      <c r="E45" s="1">
        <v>147.185308</v>
      </c>
      <c r="F45" s="1">
        <v>232.578</v>
      </c>
      <c r="G45" s="1">
        <v>98.916964</v>
      </c>
      <c r="H45" s="1">
        <v>156.511</v>
      </c>
      <c r="I45" s="1">
        <f t="shared" si="2"/>
        <v>48.268344</v>
      </c>
      <c r="J45" s="11">
        <f t="shared" si="3"/>
        <v>0.48796831249289063</v>
      </c>
    </row>
    <row r="46" spans="1:10" s="2" customFormat="1" ht="15.75">
      <c r="A46" s="3">
        <v>41</v>
      </c>
      <c r="B46" s="3">
        <v>30</v>
      </c>
      <c r="C46" s="3" t="s">
        <v>263</v>
      </c>
      <c r="D46" s="126" t="s">
        <v>184</v>
      </c>
      <c r="E46" s="1">
        <v>139.678081</v>
      </c>
      <c r="F46" s="1">
        <v>13292.277</v>
      </c>
      <c r="G46" s="1">
        <v>148.168972</v>
      </c>
      <c r="H46" s="1">
        <v>9769.859</v>
      </c>
      <c r="I46" s="1">
        <f t="shared" si="2"/>
        <v>-8.490891000000005</v>
      </c>
      <c r="J46" s="11">
        <f t="shared" si="3"/>
        <v>-0.05730545933733011</v>
      </c>
    </row>
    <row r="47" spans="1:10" s="2" customFormat="1" ht="63">
      <c r="A47" s="3">
        <v>42</v>
      </c>
      <c r="B47" s="3">
        <v>36</v>
      </c>
      <c r="C47" s="3" t="s">
        <v>270</v>
      </c>
      <c r="D47" s="126" t="s">
        <v>190</v>
      </c>
      <c r="E47" s="1">
        <v>137.707751</v>
      </c>
      <c r="F47" s="1">
        <v>6000.071</v>
      </c>
      <c r="G47" s="1">
        <v>122.94663</v>
      </c>
      <c r="H47" s="1">
        <v>4980.245</v>
      </c>
      <c r="I47" s="1">
        <f t="shared" si="2"/>
        <v>14.761121000000003</v>
      </c>
      <c r="J47" s="11">
        <f t="shared" si="3"/>
        <v>0.12006120867241332</v>
      </c>
    </row>
    <row r="48" spans="1:10" s="2" customFormat="1" ht="31.5">
      <c r="A48" s="3">
        <v>43</v>
      </c>
      <c r="B48" s="3">
        <v>35</v>
      </c>
      <c r="C48" s="3" t="s">
        <v>267</v>
      </c>
      <c r="D48" s="126" t="s">
        <v>187</v>
      </c>
      <c r="E48" s="1">
        <v>131.895813</v>
      </c>
      <c r="F48" s="1">
        <v>3088.207</v>
      </c>
      <c r="G48" s="1">
        <v>123.714815</v>
      </c>
      <c r="H48" s="1">
        <v>2731.898</v>
      </c>
      <c r="I48" s="1">
        <f>E48-G48</f>
        <v>8.180998000000002</v>
      </c>
      <c r="J48" s="11">
        <f>E48/G48-1</f>
        <v>0.06612787643905049</v>
      </c>
    </row>
    <row r="49" spans="1:10" s="2" customFormat="1" ht="63">
      <c r="A49" s="3">
        <v>44</v>
      </c>
      <c r="B49" s="3">
        <v>34</v>
      </c>
      <c r="C49" s="3" t="s">
        <v>278</v>
      </c>
      <c r="D49" s="126" t="s">
        <v>197</v>
      </c>
      <c r="E49" s="1">
        <v>131.713967</v>
      </c>
      <c r="F49" s="1">
        <v>2192.571</v>
      </c>
      <c r="G49" s="1">
        <v>127.22438</v>
      </c>
      <c r="H49" s="1">
        <v>2029.178</v>
      </c>
      <c r="I49" s="1">
        <f t="shared" si="2"/>
        <v>4.489587</v>
      </c>
      <c r="J49" s="11">
        <f t="shared" si="3"/>
        <v>0.03528873160946033</v>
      </c>
    </row>
    <row r="50" spans="1:10" s="2" customFormat="1" ht="47.25">
      <c r="A50" s="3">
        <v>45</v>
      </c>
      <c r="B50" s="3">
        <v>45</v>
      </c>
      <c r="C50" s="3" t="s">
        <v>281</v>
      </c>
      <c r="D50" s="126" t="s">
        <v>200</v>
      </c>
      <c r="E50" s="1">
        <v>124.814362</v>
      </c>
      <c r="F50" s="1">
        <v>161919.489</v>
      </c>
      <c r="G50" s="1">
        <v>104.183793</v>
      </c>
      <c r="H50" s="1">
        <v>154077.959</v>
      </c>
      <c r="I50" s="1">
        <f t="shared" si="2"/>
        <v>20.63056900000001</v>
      </c>
      <c r="J50" s="11">
        <f t="shared" si="3"/>
        <v>0.1980209052285129</v>
      </c>
    </row>
    <row r="51" spans="1:10" s="2" customFormat="1" ht="15.75" customHeight="1">
      <c r="A51" s="3">
        <v>46</v>
      </c>
      <c r="B51" s="3">
        <v>44</v>
      </c>
      <c r="C51" s="3" t="s">
        <v>276</v>
      </c>
      <c r="D51" s="126" t="s">
        <v>160</v>
      </c>
      <c r="E51" s="1">
        <v>119.220307</v>
      </c>
      <c r="F51" s="1">
        <v>58262.041</v>
      </c>
      <c r="G51" s="1">
        <v>104.230755</v>
      </c>
      <c r="H51" s="1">
        <v>66848.523</v>
      </c>
      <c r="I51" s="1">
        <f t="shared" si="2"/>
        <v>14.989552000000003</v>
      </c>
      <c r="J51" s="11">
        <f t="shared" si="3"/>
        <v>0.14381121963474208</v>
      </c>
    </row>
    <row r="52" spans="1:10" s="2" customFormat="1" ht="15.75">
      <c r="A52" s="3">
        <v>47</v>
      </c>
      <c r="B52" s="3">
        <v>89</v>
      </c>
      <c r="C52" s="3" t="s">
        <v>335</v>
      </c>
      <c r="D52" s="126" t="s">
        <v>350</v>
      </c>
      <c r="E52" s="1">
        <v>118.826689</v>
      </c>
      <c r="F52" s="1">
        <v>804.875</v>
      </c>
      <c r="G52" s="1">
        <v>50.813328</v>
      </c>
      <c r="H52" s="1">
        <v>420.284</v>
      </c>
      <c r="I52" s="1">
        <f t="shared" si="2"/>
        <v>68.013361</v>
      </c>
      <c r="J52" s="11">
        <f t="shared" si="3"/>
        <v>1.3384945186034658</v>
      </c>
    </row>
    <row r="53" spans="1:10" s="2" customFormat="1" ht="31.5">
      <c r="A53" s="3">
        <v>48</v>
      </c>
      <c r="B53" s="3">
        <v>40</v>
      </c>
      <c r="C53" s="3" t="s">
        <v>275</v>
      </c>
      <c r="D53" s="126" t="s">
        <v>195</v>
      </c>
      <c r="E53" s="1">
        <v>116.5994</v>
      </c>
      <c r="F53" s="1">
        <v>26128.008</v>
      </c>
      <c r="G53" s="1">
        <v>109.834202</v>
      </c>
      <c r="H53" s="1">
        <v>22315.646</v>
      </c>
      <c r="I53" s="1">
        <f t="shared" si="2"/>
        <v>6.765197999999998</v>
      </c>
      <c r="J53" s="11">
        <f t="shared" si="3"/>
        <v>0.06159463879930582</v>
      </c>
    </row>
    <row r="54" spans="1:10" s="2" customFormat="1" ht="15.75">
      <c r="A54" s="3">
        <v>49</v>
      </c>
      <c r="B54" s="3">
        <v>21</v>
      </c>
      <c r="C54" s="3" t="s">
        <v>252</v>
      </c>
      <c r="D54" s="126" t="s">
        <v>174</v>
      </c>
      <c r="E54" s="1">
        <v>116.373929</v>
      </c>
      <c r="F54" s="1">
        <v>103683.398</v>
      </c>
      <c r="G54" s="1">
        <v>200.518256</v>
      </c>
      <c r="H54" s="1">
        <v>222638.608</v>
      </c>
      <c r="I54" s="1">
        <f t="shared" si="2"/>
        <v>-84.144327</v>
      </c>
      <c r="J54" s="11">
        <f t="shared" si="3"/>
        <v>-0.4196342451731677</v>
      </c>
    </row>
    <row r="55" spans="1:10" s="2" customFormat="1" ht="31.5">
      <c r="A55" s="3">
        <v>50</v>
      </c>
      <c r="B55" s="3">
        <v>43</v>
      </c>
      <c r="C55" s="3" t="s">
        <v>277</v>
      </c>
      <c r="D55" s="126" t="s">
        <v>196</v>
      </c>
      <c r="E55" s="1">
        <v>114.678016</v>
      </c>
      <c r="F55" s="1">
        <v>66472.894</v>
      </c>
      <c r="G55" s="1">
        <v>105.118093</v>
      </c>
      <c r="H55" s="1">
        <v>64989.524</v>
      </c>
      <c r="I55" s="1">
        <f t="shared" si="2"/>
        <v>9.559922999999998</v>
      </c>
      <c r="J55" s="11">
        <f t="shared" si="3"/>
        <v>0.0909446007548862</v>
      </c>
    </row>
    <row r="56" spans="1:10" s="2" customFormat="1" ht="15.75">
      <c r="A56" s="3">
        <v>51</v>
      </c>
      <c r="B56" s="3">
        <v>67</v>
      </c>
      <c r="C56" s="3" t="s">
        <v>289</v>
      </c>
      <c r="D56" s="126" t="s">
        <v>208</v>
      </c>
      <c r="E56" s="1">
        <v>114.164703</v>
      </c>
      <c r="F56" s="1">
        <v>66924.729</v>
      </c>
      <c r="G56" s="1">
        <v>72.304473</v>
      </c>
      <c r="H56" s="1">
        <v>55425.852</v>
      </c>
      <c r="I56" s="1">
        <f>E56-G56</f>
        <v>41.86023</v>
      </c>
      <c r="J56" s="11">
        <f>E56/G56-1</f>
        <v>0.57894385040328</v>
      </c>
    </row>
    <row r="57" spans="1:10" s="2" customFormat="1" ht="15.75">
      <c r="A57" s="3">
        <v>52</v>
      </c>
      <c r="B57" s="3">
        <v>83</v>
      </c>
      <c r="C57" s="3" t="s">
        <v>313</v>
      </c>
      <c r="D57" s="126" t="s">
        <v>230</v>
      </c>
      <c r="E57" s="1">
        <v>108.408747</v>
      </c>
      <c r="F57" s="1">
        <v>20427.459</v>
      </c>
      <c r="G57" s="1">
        <v>56.173288</v>
      </c>
      <c r="H57" s="1">
        <v>14549.974</v>
      </c>
      <c r="I57" s="1">
        <f>E57-G57</f>
        <v>52.235459000000006</v>
      </c>
      <c r="J57" s="11">
        <f>E57/G57-1</f>
        <v>0.9298985489330802</v>
      </c>
    </row>
    <row r="58" spans="1:10" s="2" customFormat="1" ht="31.5">
      <c r="A58" s="3">
        <v>53</v>
      </c>
      <c r="B58" s="3">
        <v>54</v>
      </c>
      <c r="C58" s="3" t="s">
        <v>286</v>
      </c>
      <c r="D58" s="126" t="s">
        <v>205</v>
      </c>
      <c r="E58" s="1">
        <v>108.274852</v>
      </c>
      <c r="F58" s="1">
        <v>22217.744</v>
      </c>
      <c r="G58" s="1">
        <v>91.558005</v>
      </c>
      <c r="H58" s="1">
        <v>20686.91</v>
      </c>
      <c r="I58" s="1" t="s">
        <v>18</v>
      </c>
      <c r="J58" s="11" t="s">
        <v>18</v>
      </c>
    </row>
    <row r="59" spans="1:10" s="2" customFormat="1" ht="31.5">
      <c r="A59" s="3">
        <v>54</v>
      </c>
      <c r="B59" s="3">
        <v>39</v>
      </c>
      <c r="C59" s="3" t="s">
        <v>269</v>
      </c>
      <c r="D59" s="126" t="s">
        <v>189</v>
      </c>
      <c r="E59" s="1">
        <v>105.665381</v>
      </c>
      <c r="F59" s="1">
        <v>36202.989</v>
      </c>
      <c r="G59" s="1">
        <v>118.182428</v>
      </c>
      <c r="H59" s="1">
        <v>44586.096</v>
      </c>
      <c r="I59" s="1">
        <f t="shared" si="2"/>
        <v>-12.517047000000005</v>
      </c>
      <c r="J59" s="11">
        <f t="shared" si="3"/>
        <v>-0.10591292810467567</v>
      </c>
    </row>
    <row r="60" spans="1:10" s="2" customFormat="1" ht="15.75">
      <c r="A60" s="3">
        <v>55</v>
      </c>
      <c r="B60" s="3">
        <v>90</v>
      </c>
      <c r="C60" s="3" t="s">
        <v>314</v>
      </c>
      <c r="D60" s="126" t="s">
        <v>231</v>
      </c>
      <c r="E60" s="1">
        <v>105.040798</v>
      </c>
      <c r="F60" s="1">
        <v>58986.373</v>
      </c>
      <c r="G60" s="1">
        <v>50.304506</v>
      </c>
      <c r="H60" s="1">
        <v>51734.216</v>
      </c>
      <c r="I60" s="1">
        <f t="shared" si="2"/>
        <v>54.73629199999999</v>
      </c>
      <c r="J60" s="11">
        <f t="shared" si="3"/>
        <v>1.088099185389078</v>
      </c>
    </row>
    <row r="61" spans="1:10" s="2" customFormat="1" ht="47.25">
      <c r="A61" s="3">
        <v>56</v>
      </c>
      <c r="B61" s="3">
        <v>42</v>
      </c>
      <c r="C61" s="3" t="s">
        <v>274</v>
      </c>
      <c r="D61" s="126" t="s">
        <v>194</v>
      </c>
      <c r="E61" s="1">
        <v>103.885546</v>
      </c>
      <c r="F61" s="1">
        <v>29206.569</v>
      </c>
      <c r="G61" s="1">
        <v>106.20542</v>
      </c>
      <c r="H61" s="1">
        <v>30043.136</v>
      </c>
      <c r="I61" s="1">
        <f>E61-G61</f>
        <v>-2.3198739999999987</v>
      </c>
      <c r="J61" s="11">
        <f>E61/G61-1</f>
        <v>-0.02184327315875212</v>
      </c>
    </row>
    <row r="62" spans="1:10" s="2" customFormat="1" ht="15.75">
      <c r="A62" s="3">
        <v>57</v>
      </c>
      <c r="B62" s="3">
        <v>86</v>
      </c>
      <c r="C62" s="3" t="s">
        <v>312</v>
      </c>
      <c r="D62" s="126" t="s">
        <v>229</v>
      </c>
      <c r="E62" s="1">
        <v>103.540897</v>
      </c>
      <c r="F62" s="1">
        <v>12650.054</v>
      </c>
      <c r="G62" s="1">
        <v>52.770444</v>
      </c>
      <c r="H62" s="1">
        <v>9437.983</v>
      </c>
      <c r="I62" s="1">
        <f t="shared" si="2"/>
        <v>50.770453</v>
      </c>
      <c r="J62" s="11">
        <f t="shared" si="3"/>
        <v>0.9621001672830345</v>
      </c>
    </row>
    <row r="63" spans="1:10" s="2" customFormat="1" ht="15.75">
      <c r="A63" s="3">
        <v>58</v>
      </c>
      <c r="B63" s="3">
        <v>60</v>
      </c>
      <c r="C63" s="3" t="s">
        <v>290</v>
      </c>
      <c r="D63" s="126" t="s">
        <v>209</v>
      </c>
      <c r="E63" s="1">
        <v>102.536019</v>
      </c>
      <c r="F63" s="1">
        <v>2153.197</v>
      </c>
      <c r="G63" s="1">
        <v>79.421701</v>
      </c>
      <c r="H63" s="1">
        <v>1552.389</v>
      </c>
      <c r="I63" s="1">
        <f t="shared" si="2"/>
        <v>23.114317999999997</v>
      </c>
      <c r="J63" s="11">
        <f t="shared" si="3"/>
        <v>0.2910327745309811</v>
      </c>
    </row>
    <row r="64" spans="1:10" s="2" customFormat="1" ht="31.5" customHeight="1">
      <c r="A64" s="3">
        <v>59</v>
      </c>
      <c r="B64" s="3">
        <v>55</v>
      </c>
      <c r="C64" s="3" t="s">
        <v>288</v>
      </c>
      <c r="D64" s="126" t="s">
        <v>207</v>
      </c>
      <c r="E64" s="1">
        <v>102.296321</v>
      </c>
      <c r="F64" s="1">
        <v>135607.71</v>
      </c>
      <c r="G64" s="1">
        <v>90.036264</v>
      </c>
      <c r="H64" s="1">
        <v>118527.797</v>
      </c>
      <c r="I64" s="1">
        <f>E64-G64</f>
        <v>12.260057000000003</v>
      </c>
      <c r="J64" s="11">
        <f>E64/G64-1</f>
        <v>0.13616798893388116</v>
      </c>
    </row>
    <row r="65" spans="1:10" s="2" customFormat="1" ht="47.25">
      <c r="A65" s="3">
        <v>60</v>
      </c>
      <c r="B65" s="3">
        <v>52</v>
      </c>
      <c r="C65" s="3" t="s">
        <v>285</v>
      </c>
      <c r="D65" s="126" t="s">
        <v>204</v>
      </c>
      <c r="E65" s="1">
        <v>101.289725</v>
      </c>
      <c r="F65" s="1">
        <v>29996.527</v>
      </c>
      <c r="G65" s="1">
        <v>95.135289</v>
      </c>
      <c r="H65" s="1">
        <v>30901.866</v>
      </c>
      <c r="I65" s="1">
        <f>E65-G65</f>
        <v>6.154436000000004</v>
      </c>
      <c r="J65" s="11">
        <f>E65/G65-1</f>
        <v>0.06469141014539836</v>
      </c>
    </row>
    <row r="66" spans="1:10" s="2" customFormat="1" ht="15.75">
      <c r="A66" s="3">
        <v>61</v>
      </c>
      <c r="B66" s="3">
        <v>51</v>
      </c>
      <c r="C66" s="3" t="s">
        <v>279</v>
      </c>
      <c r="D66" s="126" t="s">
        <v>198</v>
      </c>
      <c r="E66" s="1">
        <v>101.224528</v>
      </c>
      <c r="F66" s="1">
        <v>4925.028</v>
      </c>
      <c r="G66" s="1">
        <v>96.317743</v>
      </c>
      <c r="H66" s="1">
        <v>4488.189</v>
      </c>
      <c r="I66" s="1">
        <f t="shared" si="2"/>
        <v>4.9067850000000135</v>
      </c>
      <c r="J66" s="11">
        <f t="shared" si="3"/>
        <v>0.05094372902820221</v>
      </c>
    </row>
    <row r="67" spans="1:10" s="2" customFormat="1" ht="31.5">
      <c r="A67" s="3">
        <v>62</v>
      </c>
      <c r="B67" s="3">
        <v>50</v>
      </c>
      <c r="C67" s="3" t="s">
        <v>283</v>
      </c>
      <c r="D67" s="126" t="s">
        <v>202</v>
      </c>
      <c r="E67" s="1">
        <v>97.460267</v>
      </c>
      <c r="F67" s="1">
        <v>45618.497</v>
      </c>
      <c r="G67" s="1">
        <v>97.284708</v>
      </c>
      <c r="H67" s="1">
        <v>42902.112</v>
      </c>
      <c r="I67" s="1" t="s">
        <v>18</v>
      </c>
      <c r="J67" s="11" t="s">
        <v>18</v>
      </c>
    </row>
    <row r="68" spans="1:10" s="2" customFormat="1" ht="15.75">
      <c r="A68" s="3">
        <v>63</v>
      </c>
      <c r="B68" s="3">
        <v>61</v>
      </c>
      <c r="C68" s="3" t="s">
        <v>295</v>
      </c>
      <c r="D68" s="126" t="s">
        <v>214</v>
      </c>
      <c r="E68" s="1">
        <v>87.092577</v>
      </c>
      <c r="F68" s="1">
        <v>320767.496</v>
      </c>
      <c r="G68" s="1">
        <v>78.134977</v>
      </c>
      <c r="H68" s="1">
        <v>325264.395</v>
      </c>
      <c r="I68" s="1">
        <f aca="true" t="shared" si="4" ref="I68:I76">E68-G68</f>
        <v>8.9576</v>
      </c>
      <c r="J68" s="11">
        <f aca="true" t="shared" si="5" ref="J68:J76">E68/G68-1</f>
        <v>0.11464263949293785</v>
      </c>
    </row>
    <row r="69" spans="1:10" s="2" customFormat="1" ht="15.75">
      <c r="A69" s="3">
        <v>64</v>
      </c>
      <c r="B69" s="3">
        <v>75</v>
      </c>
      <c r="C69" s="3" t="s">
        <v>306</v>
      </c>
      <c r="D69" s="126" t="s">
        <v>224</v>
      </c>
      <c r="E69" s="1">
        <v>85.712851</v>
      </c>
      <c r="F69" s="1">
        <v>4202.898</v>
      </c>
      <c r="G69" s="1">
        <v>61.560841</v>
      </c>
      <c r="H69" s="1">
        <v>2861.617</v>
      </c>
      <c r="I69" s="1">
        <f t="shared" si="4"/>
        <v>24.152009999999997</v>
      </c>
      <c r="J69" s="11">
        <f t="shared" si="5"/>
        <v>0.39232748623430913</v>
      </c>
    </row>
    <row r="70" spans="1:10" s="2" customFormat="1" ht="14.25" customHeight="1">
      <c r="A70" s="3">
        <v>65</v>
      </c>
      <c r="B70" s="3">
        <v>77</v>
      </c>
      <c r="C70" s="3" t="s">
        <v>310</v>
      </c>
      <c r="D70" s="126" t="s">
        <v>160</v>
      </c>
      <c r="E70" s="1">
        <v>83.553165</v>
      </c>
      <c r="F70" s="1">
        <v>38155.379</v>
      </c>
      <c r="G70" s="1">
        <v>60.817888</v>
      </c>
      <c r="H70" s="1">
        <v>27978.526</v>
      </c>
      <c r="I70" s="1">
        <f t="shared" si="4"/>
        <v>22.735277000000004</v>
      </c>
      <c r="J70" s="11">
        <f t="shared" si="5"/>
        <v>0.37382549357846817</v>
      </c>
    </row>
    <row r="71" spans="1:10" s="2" customFormat="1" ht="15.75">
      <c r="A71" s="3">
        <v>66</v>
      </c>
      <c r="B71" s="3">
        <v>66</v>
      </c>
      <c r="C71" s="3" t="s">
        <v>304</v>
      </c>
      <c r="D71" s="126" t="s">
        <v>222</v>
      </c>
      <c r="E71" s="1">
        <v>82.702938</v>
      </c>
      <c r="F71" s="1">
        <v>20392.487</v>
      </c>
      <c r="G71" s="1">
        <v>72.352571</v>
      </c>
      <c r="H71" s="1">
        <v>18690.7</v>
      </c>
      <c r="I71" s="1">
        <f t="shared" si="4"/>
        <v>10.350367000000006</v>
      </c>
      <c r="J71" s="11">
        <f t="shared" si="5"/>
        <v>0.14305458475000155</v>
      </c>
    </row>
    <row r="72" spans="1:10" s="2" customFormat="1" ht="31.5">
      <c r="A72" s="3">
        <v>67</v>
      </c>
      <c r="B72" s="3">
        <v>70</v>
      </c>
      <c r="C72" s="3" t="s">
        <v>302</v>
      </c>
      <c r="D72" s="126" t="s">
        <v>220</v>
      </c>
      <c r="E72" s="1">
        <v>81.284765</v>
      </c>
      <c r="F72" s="1">
        <v>25331.387</v>
      </c>
      <c r="G72" s="1">
        <v>69.319377</v>
      </c>
      <c r="H72" s="1">
        <v>25519.425</v>
      </c>
      <c r="I72" s="1">
        <f t="shared" si="4"/>
        <v>11.96538799999999</v>
      </c>
      <c r="J72" s="11">
        <f t="shared" si="5"/>
        <v>0.17261245726429397</v>
      </c>
    </row>
    <row r="73" spans="1:10" s="2" customFormat="1" ht="31.5">
      <c r="A73" s="3">
        <v>68</v>
      </c>
      <c r="B73" s="3">
        <v>71</v>
      </c>
      <c r="C73" s="3" t="s">
        <v>299</v>
      </c>
      <c r="D73" s="126" t="s">
        <v>217</v>
      </c>
      <c r="E73" s="1">
        <v>79.749746</v>
      </c>
      <c r="F73" s="1">
        <v>26018.215</v>
      </c>
      <c r="G73" s="1">
        <v>68.039941</v>
      </c>
      <c r="H73" s="1">
        <v>22448.52</v>
      </c>
      <c r="I73" s="1">
        <f t="shared" si="4"/>
        <v>11.709805000000003</v>
      </c>
      <c r="J73" s="11">
        <f t="shared" si="5"/>
        <v>0.1721019276016127</v>
      </c>
    </row>
    <row r="74" spans="1:10" s="2" customFormat="1" ht="15.75">
      <c r="A74" s="3">
        <v>69</v>
      </c>
      <c r="B74" s="3">
        <v>64</v>
      </c>
      <c r="C74" s="3" t="s">
        <v>296</v>
      </c>
      <c r="D74" s="126" t="s">
        <v>215</v>
      </c>
      <c r="E74" s="1">
        <v>79.307808</v>
      </c>
      <c r="F74" s="1">
        <v>35125.554</v>
      </c>
      <c r="G74" s="1">
        <v>74.324147</v>
      </c>
      <c r="H74" s="1">
        <v>34846.853</v>
      </c>
      <c r="I74" s="1">
        <f t="shared" si="4"/>
        <v>4.983660999999998</v>
      </c>
      <c r="J74" s="11">
        <f t="shared" si="5"/>
        <v>0.06705305343093948</v>
      </c>
    </row>
    <row r="75" spans="1:10" s="2" customFormat="1" ht="15.75">
      <c r="A75" s="3">
        <v>70</v>
      </c>
      <c r="B75" s="3">
        <v>65</v>
      </c>
      <c r="C75" s="3" t="s">
        <v>301</v>
      </c>
      <c r="D75" s="126" t="s">
        <v>219</v>
      </c>
      <c r="E75" s="1">
        <v>76.636738</v>
      </c>
      <c r="F75" s="1">
        <v>15691.555</v>
      </c>
      <c r="G75" s="1">
        <v>72.848003</v>
      </c>
      <c r="H75" s="1">
        <v>14930.674</v>
      </c>
      <c r="I75" s="1">
        <f t="shared" si="4"/>
        <v>3.7887349999999884</v>
      </c>
      <c r="J75" s="11">
        <f t="shared" si="5"/>
        <v>0.052008769547189804</v>
      </c>
    </row>
    <row r="76" spans="1:10" s="2" customFormat="1" ht="15.75">
      <c r="A76" s="3">
        <v>71</v>
      </c>
      <c r="B76" s="3" t="s">
        <v>18</v>
      </c>
      <c r="C76" s="3" t="s">
        <v>336</v>
      </c>
      <c r="D76" s="126" t="s">
        <v>351</v>
      </c>
      <c r="E76" s="1">
        <v>75.458188</v>
      </c>
      <c r="F76" s="1">
        <v>69661.719</v>
      </c>
      <c r="G76" s="1" t="s">
        <v>18</v>
      </c>
      <c r="H76" s="1" t="s">
        <v>18</v>
      </c>
      <c r="I76" s="1" t="e">
        <f t="shared" si="4"/>
        <v>#VALUE!</v>
      </c>
      <c r="J76" s="11" t="e">
        <f t="shared" si="5"/>
        <v>#VALUE!</v>
      </c>
    </row>
    <row r="77" spans="1:10" s="2" customFormat="1" ht="15.75">
      <c r="A77" s="3">
        <v>72</v>
      </c>
      <c r="B77" s="3">
        <v>72</v>
      </c>
      <c r="C77" s="3" t="s">
        <v>298</v>
      </c>
      <c r="D77" s="126" t="s">
        <v>216</v>
      </c>
      <c r="E77" s="1">
        <v>75.43199</v>
      </c>
      <c r="F77" s="1">
        <v>49117.276</v>
      </c>
      <c r="G77" s="1">
        <v>66.883993</v>
      </c>
      <c r="H77" s="1">
        <v>46984.154</v>
      </c>
      <c r="I77" s="1">
        <f aca="true" t="shared" si="6" ref="I77:I83">E77-G77</f>
        <v>8.547996999999995</v>
      </c>
      <c r="J77" s="11">
        <f aca="true" t="shared" si="7" ref="J77:J83">E77/G77-1</f>
        <v>0.12780332956496765</v>
      </c>
    </row>
    <row r="78" spans="1:10" s="2" customFormat="1" ht="47.25">
      <c r="A78" s="3">
        <v>73</v>
      </c>
      <c r="B78" s="3">
        <v>78</v>
      </c>
      <c r="C78" s="3" t="s">
        <v>337</v>
      </c>
      <c r="D78" s="126" t="s">
        <v>352</v>
      </c>
      <c r="E78" s="1">
        <v>74.839823</v>
      </c>
      <c r="F78" s="1">
        <v>132404.021</v>
      </c>
      <c r="G78" s="1">
        <v>60.109261</v>
      </c>
      <c r="H78" s="1">
        <v>118945.679</v>
      </c>
      <c r="I78" s="1">
        <f t="shared" si="6"/>
        <v>14.730561999999999</v>
      </c>
      <c r="J78" s="11">
        <f t="shared" si="7"/>
        <v>0.24506310267231535</v>
      </c>
    </row>
    <row r="79" spans="1:10" s="2" customFormat="1" ht="47.25">
      <c r="A79" s="3">
        <v>74</v>
      </c>
      <c r="B79" s="3">
        <v>62</v>
      </c>
      <c r="C79" s="3" t="s">
        <v>303</v>
      </c>
      <c r="D79" s="126" t="s">
        <v>221</v>
      </c>
      <c r="E79" s="1">
        <v>74.761992</v>
      </c>
      <c r="F79" s="1">
        <v>1472.984</v>
      </c>
      <c r="G79" s="1">
        <v>77.619709</v>
      </c>
      <c r="H79" s="1">
        <v>714.215</v>
      </c>
      <c r="I79" s="1">
        <f t="shared" si="6"/>
        <v>-2.857716999999994</v>
      </c>
      <c r="J79" s="11">
        <f t="shared" si="7"/>
        <v>-0.03681689917183273</v>
      </c>
    </row>
    <row r="80" spans="1:10" s="2" customFormat="1" ht="15.75">
      <c r="A80" s="3">
        <v>75</v>
      </c>
      <c r="B80" s="3">
        <v>53</v>
      </c>
      <c r="C80" s="3" t="s">
        <v>300</v>
      </c>
      <c r="D80" s="126" t="s">
        <v>218</v>
      </c>
      <c r="E80" s="1">
        <v>74.158834</v>
      </c>
      <c r="F80" s="1">
        <v>54699.254</v>
      </c>
      <c r="G80" s="1">
        <v>92.572102</v>
      </c>
      <c r="H80" s="1">
        <v>68247.513</v>
      </c>
      <c r="I80" s="1">
        <f t="shared" si="6"/>
        <v>-18.413268000000002</v>
      </c>
      <c r="J80" s="11">
        <f t="shared" si="7"/>
        <v>-0.19890731226995362</v>
      </c>
    </row>
    <row r="81" spans="1:10" s="2" customFormat="1" ht="15.75">
      <c r="A81" s="3">
        <v>76</v>
      </c>
      <c r="B81" s="3" t="s">
        <v>18</v>
      </c>
      <c r="C81" s="3" t="s">
        <v>338</v>
      </c>
      <c r="D81" s="126" t="s">
        <v>353</v>
      </c>
      <c r="E81" s="1">
        <v>73.334299</v>
      </c>
      <c r="F81" s="1">
        <v>12817.593</v>
      </c>
      <c r="G81" s="1" t="s">
        <v>18</v>
      </c>
      <c r="H81" s="1" t="s">
        <v>18</v>
      </c>
      <c r="I81" s="1" t="s">
        <v>18</v>
      </c>
      <c r="J81" s="11" t="s">
        <v>18</v>
      </c>
    </row>
    <row r="82" spans="1:10" s="2" customFormat="1" ht="31.5">
      <c r="A82" s="3">
        <v>77</v>
      </c>
      <c r="B82" s="3">
        <v>63</v>
      </c>
      <c r="C82" s="3" t="s">
        <v>291</v>
      </c>
      <c r="D82" s="126" t="s">
        <v>210</v>
      </c>
      <c r="E82" s="1">
        <v>70.705877</v>
      </c>
      <c r="F82" s="1">
        <v>17095.003</v>
      </c>
      <c r="G82" s="1">
        <v>76.418806</v>
      </c>
      <c r="H82" s="1">
        <v>23387.413</v>
      </c>
      <c r="I82" s="1">
        <f t="shared" si="6"/>
        <v>-5.712929000000003</v>
      </c>
      <c r="J82" s="11">
        <f t="shared" si="7"/>
        <v>-0.07475815573459765</v>
      </c>
    </row>
    <row r="83" spans="1:10" s="2" customFormat="1" ht="31.5">
      <c r="A83" s="3">
        <v>78</v>
      </c>
      <c r="B83" s="3">
        <v>17</v>
      </c>
      <c r="C83" s="3" t="s">
        <v>250</v>
      </c>
      <c r="D83" s="126" t="s">
        <v>172</v>
      </c>
      <c r="E83" s="1">
        <v>69.74359</v>
      </c>
      <c r="F83" s="1">
        <v>87126.279</v>
      </c>
      <c r="G83" s="1">
        <v>257.326711</v>
      </c>
      <c r="H83" s="1">
        <v>284422.601</v>
      </c>
      <c r="I83" s="1">
        <f t="shared" si="6"/>
        <v>-187.583121</v>
      </c>
      <c r="J83" s="11">
        <f t="shared" si="7"/>
        <v>-0.7289687116857448</v>
      </c>
    </row>
    <row r="84" spans="1:10" s="2" customFormat="1" ht="21.75" customHeight="1">
      <c r="A84" s="3">
        <v>79</v>
      </c>
      <c r="B84" s="3">
        <v>58</v>
      </c>
      <c r="C84" s="3" t="s">
        <v>287</v>
      </c>
      <c r="D84" s="126" t="s">
        <v>206</v>
      </c>
      <c r="E84" s="1">
        <v>69.309384</v>
      </c>
      <c r="F84" s="1">
        <v>114316.21</v>
      </c>
      <c r="G84" s="1">
        <v>81.549722</v>
      </c>
      <c r="H84" s="1">
        <v>124981.59</v>
      </c>
      <c r="I84" s="1">
        <f>E84-G84</f>
        <v>-12.240338000000008</v>
      </c>
      <c r="J84" s="11">
        <f>E84/G84-1</f>
        <v>-0.1500966244863472</v>
      </c>
    </row>
    <row r="85" spans="1:10" s="2" customFormat="1" ht="31.5">
      <c r="A85" s="3">
        <v>80</v>
      </c>
      <c r="B85" s="3">
        <v>80</v>
      </c>
      <c r="C85" s="3" t="s">
        <v>307</v>
      </c>
      <c r="D85" s="126" t="s">
        <v>225</v>
      </c>
      <c r="E85" s="1">
        <v>68.664451</v>
      </c>
      <c r="F85" s="1">
        <v>881160.071</v>
      </c>
      <c r="G85" s="1">
        <v>59.058196</v>
      </c>
      <c r="H85" s="1">
        <v>753504.121</v>
      </c>
      <c r="I85" s="1" t="s">
        <v>18</v>
      </c>
      <c r="J85" s="11" t="s">
        <v>18</v>
      </c>
    </row>
    <row r="86" spans="1:10" s="2" customFormat="1" ht="15.75">
      <c r="A86" s="3">
        <v>81</v>
      </c>
      <c r="B86" s="3">
        <v>98</v>
      </c>
      <c r="C86" s="3" t="s">
        <v>339</v>
      </c>
      <c r="D86" s="126" t="s">
        <v>354</v>
      </c>
      <c r="E86" s="1">
        <v>65.519748</v>
      </c>
      <c r="F86" s="1">
        <v>516.948</v>
      </c>
      <c r="G86" s="1">
        <v>46.225638</v>
      </c>
      <c r="H86" s="1">
        <v>2459.501</v>
      </c>
      <c r="I86" s="1">
        <f>E86-G86</f>
        <v>19.29411000000001</v>
      </c>
      <c r="J86" s="11">
        <f>E86/G86-1</f>
        <v>0.417389804333258</v>
      </c>
    </row>
    <row r="87" spans="1:10" s="2" customFormat="1" ht="15.75">
      <c r="A87" s="3">
        <v>82</v>
      </c>
      <c r="B87" s="3" t="s">
        <v>18</v>
      </c>
      <c r="C87" s="3" t="s">
        <v>340</v>
      </c>
      <c r="D87" s="126" t="s">
        <v>355</v>
      </c>
      <c r="E87" s="1">
        <v>63.605343</v>
      </c>
      <c r="F87" s="1">
        <v>13125.049</v>
      </c>
      <c r="G87" s="1" t="s">
        <v>18</v>
      </c>
      <c r="H87" s="1" t="s">
        <v>18</v>
      </c>
      <c r="I87" s="1" t="e">
        <f>E87-G87</f>
        <v>#VALUE!</v>
      </c>
      <c r="J87" s="11" t="e">
        <f>E87/G87-1</f>
        <v>#VALUE!</v>
      </c>
    </row>
    <row r="88" spans="1:10" s="2" customFormat="1" ht="31.5">
      <c r="A88" s="3">
        <v>83</v>
      </c>
      <c r="B88" s="3" t="s">
        <v>18</v>
      </c>
      <c r="C88" s="3" t="s">
        <v>341</v>
      </c>
      <c r="D88" s="126" t="s">
        <v>356</v>
      </c>
      <c r="E88" s="1">
        <v>62.741634</v>
      </c>
      <c r="F88" s="1">
        <v>4728.525</v>
      </c>
      <c r="G88" s="1" t="s">
        <v>18</v>
      </c>
      <c r="H88" s="1" t="s">
        <v>18</v>
      </c>
      <c r="I88" s="1" t="s">
        <v>18</v>
      </c>
      <c r="J88" s="11" t="s">
        <v>18</v>
      </c>
    </row>
    <row r="89" spans="1:10" s="2" customFormat="1" ht="15.75">
      <c r="A89" s="3">
        <v>84</v>
      </c>
      <c r="B89" s="3" t="s">
        <v>18</v>
      </c>
      <c r="C89" s="3" t="s">
        <v>319</v>
      </c>
      <c r="D89" s="126" t="s">
        <v>160</v>
      </c>
      <c r="E89" s="1">
        <v>62.235406</v>
      </c>
      <c r="F89" s="1">
        <v>39386.059</v>
      </c>
      <c r="G89" s="1" t="s">
        <v>18</v>
      </c>
      <c r="H89" s="1" t="s">
        <v>18</v>
      </c>
      <c r="I89" s="1" t="e">
        <f>E89-G89</f>
        <v>#VALUE!</v>
      </c>
      <c r="J89" s="11" t="e">
        <f>E89/G89-1</f>
        <v>#VALUE!</v>
      </c>
    </row>
    <row r="90" spans="1:10" s="2" customFormat="1" ht="15.75">
      <c r="A90" s="3">
        <v>85</v>
      </c>
      <c r="B90" s="3" t="s">
        <v>18</v>
      </c>
      <c r="C90" s="3" t="s">
        <v>342</v>
      </c>
      <c r="D90" s="126" t="s">
        <v>357</v>
      </c>
      <c r="E90" s="1">
        <v>61.749006</v>
      </c>
      <c r="F90" s="1">
        <v>28197.228</v>
      </c>
      <c r="G90" s="1" t="s">
        <v>18</v>
      </c>
      <c r="H90" s="1" t="s">
        <v>18</v>
      </c>
      <c r="I90" s="1" t="e">
        <f>E90-G90</f>
        <v>#VALUE!</v>
      </c>
      <c r="J90" s="11" t="e">
        <f>E90/G90-1</f>
        <v>#VALUE!</v>
      </c>
    </row>
    <row r="91" spans="1:10" s="2" customFormat="1" ht="31.5">
      <c r="A91" s="3">
        <v>86</v>
      </c>
      <c r="B91" s="3">
        <v>81</v>
      </c>
      <c r="C91" s="3" t="s">
        <v>311</v>
      </c>
      <c r="D91" s="126" t="s">
        <v>228</v>
      </c>
      <c r="E91" s="1">
        <v>61.469709</v>
      </c>
      <c r="F91" s="1">
        <v>3560.654</v>
      </c>
      <c r="G91" s="1">
        <v>58.887955</v>
      </c>
      <c r="H91" s="1">
        <v>3498.849</v>
      </c>
      <c r="I91" s="1">
        <f>E91-G91</f>
        <v>2.5817540000000037</v>
      </c>
      <c r="J91" s="11">
        <f>E91/G91-1</f>
        <v>0.043841800925163765</v>
      </c>
    </row>
    <row r="92" spans="1:10" s="2" customFormat="1" ht="15.75">
      <c r="A92" s="3">
        <v>87</v>
      </c>
      <c r="B92" s="3">
        <v>99</v>
      </c>
      <c r="C92" s="3" t="s">
        <v>318</v>
      </c>
      <c r="D92" s="126" t="s">
        <v>234</v>
      </c>
      <c r="E92" s="1">
        <v>61.469008</v>
      </c>
      <c r="F92" s="1">
        <v>19651.423</v>
      </c>
      <c r="G92" s="1">
        <v>46.171928</v>
      </c>
      <c r="H92" s="1">
        <v>10005.341</v>
      </c>
      <c r="I92" s="1">
        <f aca="true" t="shared" si="8" ref="I92:I98">E92-G92</f>
        <v>15.297080000000001</v>
      </c>
      <c r="J92" s="11">
        <f aca="true" t="shared" si="9" ref="J92:J98">E92/G92-1</f>
        <v>0.3313069361106169</v>
      </c>
    </row>
    <row r="93" spans="1:10" s="2" customFormat="1" ht="15.75">
      <c r="A93" s="3">
        <v>88</v>
      </c>
      <c r="B93" s="3">
        <v>76</v>
      </c>
      <c r="C93" s="3" t="s">
        <v>308</v>
      </c>
      <c r="D93" s="126" t="s">
        <v>226</v>
      </c>
      <c r="E93" s="1">
        <v>61.091276</v>
      </c>
      <c r="F93" s="1">
        <v>14401.559</v>
      </c>
      <c r="G93" s="1">
        <v>61.100231</v>
      </c>
      <c r="H93" s="1">
        <v>18869.602</v>
      </c>
      <c r="I93" s="1">
        <f t="shared" si="8"/>
        <v>-0.008955000000000268</v>
      </c>
      <c r="J93" s="11">
        <f t="shared" si="9"/>
        <v>-0.0001465624573497859</v>
      </c>
    </row>
    <row r="94" spans="1:10" s="2" customFormat="1" ht="15.75">
      <c r="A94" s="3">
        <v>89</v>
      </c>
      <c r="B94" s="3">
        <v>74</v>
      </c>
      <c r="C94" s="3" t="s">
        <v>309</v>
      </c>
      <c r="D94" s="126" t="s">
        <v>227</v>
      </c>
      <c r="E94" s="1">
        <v>60.649572</v>
      </c>
      <c r="F94" s="1">
        <v>188507.176</v>
      </c>
      <c r="G94" s="1">
        <v>62.952571</v>
      </c>
      <c r="H94" s="1">
        <v>281601.054</v>
      </c>
      <c r="I94" s="1" t="s">
        <v>18</v>
      </c>
      <c r="J94" s="11" t="s">
        <v>18</v>
      </c>
    </row>
    <row r="95" spans="1:10" s="2" customFormat="1" ht="15.75">
      <c r="A95" s="3">
        <v>90</v>
      </c>
      <c r="B95" s="3" t="s">
        <v>18</v>
      </c>
      <c r="C95" s="3" t="s">
        <v>343</v>
      </c>
      <c r="D95" s="126" t="s">
        <v>358</v>
      </c>
      <c r="E95" s="1">
        <v>60.096213</v>
      </c>
      <c r="F95" s="1">
        <v>39329.22</v>
      </c>
      <c r="G95" s="1" t="s">
        <v>18</v>
      </c>
      <c r="H95" s="1" t="s">
        <v>18</v>
      </c>
      <c r="I95" s="1" t="s">
        <v>18</v>
      </c>
      <c r="J95" s="11" t="s">
        <v>18</v>
      </c>
    </row>
    <row r="96" spans="1:10" s="2" customFormat="1" ht="31.5">
      <c r="A96" s="3">
        <v>91</v>
      </c>
      <c r="B96" s="3">
        <v>79</v>
      </c>
      <c r="C96" s="3" t="s">
        <v>293</v>
      </c>
      <c r="D96" s="126" t="s">
        <v>212</v>
      </c>
      <c r="E96" s="1">
        <v>59.967455</v>
      </c>
      <c r="F96" s="1">
        <v>216838.512</v>
      </c>
      <c r="G96" s="1">
        <v>59.073996</v>
      </c>
      <c r="H96" s="1">
        <v>214591.946</v>
      </c>
      <c r="I96" s="1">
        <f>E96-G96</f>
        <v>0.893459</v>
      </c>
      <c r="J96" s="11">
        <f>E96/G96-1</f>
        <v>0.015124404314886597</v>
      </c>
    </row>
    <row r="97" spans="1:10" s="2" customFormat="1" ht="31.5">
      <c r="A97" s="3">
        <v>92</v>
      </c>
      <c r="B97" s="3" t="s">
        <v>18</v>
      </c>
      <c r="C97" s="3" t="s">
        <v>344</v>
      </c>
      <c r="D97" s="126" t="s">
        <v>359</v>
      </c>
      <c r="E97" s="1">
        <v>58.968052</v>
      </c>
      <c r="F97" s="1">
        <v>16830.917</v>
      </c>
      <c r="G97" s="1" t="s">
        <v>18</v>
      </c>
      <c r="H97" s="1" t="s">
        <v>18</v>
      </c>
      <c r="I97" s="1" t="e">
        <f t="shared" si="8"/>
        <v>#VALUE!</v>
      </c>
      <c r="J97" s="11" t="e">
        <f t="shared" si="9"/>
        <v>#VALUE!</v>
      </c>
    </row>
    <row r="98" spans="1:10" s="2" customFormat="1" ht="63">
      <c r="A98" s="3">
        <v>93</v>
      </c>
      <c r="B98" s="3" t="s">
        <v>18</v>
      </c>
      <c r="C98" s="3" t="s">
        <v>345</v>
      </c>
      <c r="D98" s="126" t="s">
        <v>360</v>
      </c>
      <c r="E98" s="1">
        <v>58.247815</v>
      </c>
      <c r="F98" s="1">
        <v>26493.417</v>
      </c>
      <c r="G98" s="1" t="s">
        <v>18</v>
      </c>
      <c r="H98" s="1" t="s">
        <v>18</v>
      </c>
      <c r="I98" s="1" t="e">
        <f t="shared" si="8"/>
        <v>#VALUE!</v>
      </c>
      <c r="J98" s="11" t="e">
        <f t="shared" si="9"/>
        <v>#VALUE!</v>
      </c>
    </row>
    <row r="99" spans="1:10" s="2" customFormat="1" ht="15.75">
      <c r="A99" s="3">
        <v>94</v>
      </c>
      <c r="B99" s="3" t="s">
        <v>18</v>
      </c>
      <c r="C99" s="3" t="s">
        <v>346</v>
      </c>
      <c r="D99" s="126" t="s">
        <v>361</v>
      </c>
      <c r="E99" s="1">
        <v>57.534949</v>
      </c>
      <c r="F99" s="1">
        <v>13119.814</v>
      </c>
      <c r="G99" s="1" t="s">
        <v>18</v>
      </c>
      <c r="H99" s="1" t="s">
        <v>18</v>
      </c>
      <c r="I99" s="1" t="s">
        <v>18</v>
      </c>
      <c r="J99" s="11" t="s">
        <v>18</v>
      </c>
    </row>
    <row r="100" spans="1:10" s="2" customFormat="1" ht="63">
      <c r="A100" s="3">
        <v>95</v>
      </c>
      <c r="B100" s="3" t="s">
        <v>18</v>
      </c>
      <c r="C100" s="3" t="s">
        <v>316</v>
      </c>
      <c r="D100" s="126" t="s">
        <v>366</v>
      </c>
      <c r="E100" s="1">
        <v>56.93562</v>
      </c>
      <c r="F100" s="1">
        <v>17396.071</v>
      </c>
      <c r="G100" s="1" t="s">
        <v>18</v>
      </c>
      <c r="H100" s="1" t="s">
        <v>18</v>
      </c>
      <c r="I100" s="1" t="s">
        <v>18</v>
      </c>
      <c r="J100" s="11" t="s">
        <v>18</v>
      </c>
    </row>
    <row r="101" spans="1:10" s="2" customFormat="1" ht="63">
      <c r="A101" s="3">
        <v>96</v>
      </c>
      <c r="B101" s="3" t="s">
        <v>18</v>
      </c>
      <c r="C101" s="3" t="s">
        <v>315</v>
      </c>
      <c r="D101" s="126" t="s">
        <v>232</v>
      </c>
      <c r="E101" s="1">
        <v>56.719859</v>
      </c>
      <c r="F101" s="1">
        <v>16680.342</v>
      </c>
      <c r="G101" s="1" t="s">
        <v>18</v>
      </c>
      <c r="H101" s="1" t="s">
        <v>18</v>
      </c>
      <c r="I101" s="1" t="s">
        <v>18</v>
      </c>
      <c r="J101" s="11" t="s">
        <v>18</v>
      </c>
    </row>
    <row r="102" spans="1:10" s="2" customFormat="1" ht="31.5">
      <c r="A102" s="3">
        <v>97</v>
      </c>
      <c r="B102" s="3">
        <v>73</v>
      </c>
      <c r="C102" s="3" t="s">
        <v>297</v>
      </c>
      <c r="D102" s="126" t="s">
        <v>172</v>
      </c>
      <c r="E102" s="1">
        <v>56.360563</v>
      </c>
      <c r="F102" s="1">
        <v>64517.909</v>
      </c>
      <c r="G102" s="1">
        <v>64.502067</v>
      </c>
      <c r="H102" s="1">
        <v>70278.91</v>
      </c>
      <c r="I102" s="1" t="s">
        <v>18</v>
      </c>
      <c r="J102" s="11" t="s">
        <v>18</v>
      </c>
    </row>
    <row r="103" spans="1:10" s="2" customFormat="1" ht="47.25">
      <c r="A103" s="3">
        <v>98</v>
      </c>
      <c r="B103" s="3">
        <v>97</v>
      </c>
      <c r="C103" s="3" t="s">
        <v>317</v>
      </c>
      <c r="D103" s="126" t="s">
        <v>233</v>
      </c>
      <c r="E103" s="1">
        <v>56.098195</v>
      </c>
      <c r="F103" s="1">
        <v>76015.228</v>
      </c>
      <c r="G103" s="1">
        <v>47.275754</v>
      </c>
      <c r="H103" s="1">
        <v>67023.073</v>
      </c>
      <c r="I103" s="1">
        <f>E103-G103</f>
        <v>8.822440999999998</v>
      </c>
      <c r="J103" s="11">
        <f>E103/G103-1</f>
        <v>0.186616611127979</v>
      </c>
    </row>
    <row r="104" spans="1:10" s="2" customFormat="1" ht="31.5">
      <c r="A104" s="3">
        <v>99</v>
      </c>
      <c r="B104" s="3" t="s">
        <v>18</v>
      </c>
      <c r="C104" s="3" t="s">
        <v>347</v>
      </c>
      <c r="D104" s="126" t="s">
        <v>362</v>
      </c>
      <c r="E104" s="1">
        <v>55.492859</v>
      </c>
      <c r="F104" s="1">
        <v>1360.344</v>
      </c>
      <c r="G104" s="1" t="s">
        <v>18</v>
      </c>
      <c r="H104" s="1" t="s">
        <v>18</v>
      </c>
      <c r="I104" s="1" t="e">
        <f>E104-G104</f>
        <v>#VALUE!</v>
      </c>
      <c r="J104" s="11" t="e">
        <f>E104/G104-1</f>
        <v>#VALUE!</v>
      </c>
    </row>
    <row r="105" spans="1:10" s="2" customFormat="1" ht="16.5" thickBot="1">
      <c r="A105" s="4">
        <v>100</v>
      </c>
      <c r="B105" s="4" t="s">
        <v>18</v>
      </c>
      <c r="C105" s="4" t="s">
        <v>348</v>
      </c>
      <c r="D105" s="127" t="s">
        <v>363</v>
      </c>
      <c r="E105" s="5">
        <v>55.10565</v>
      </c>
      <c r="F105" s="5">
        <v>150.339</v>
      </c>
      <c r="G105" s="5" t="s">
        <v>18</v>
      </c>
      <c r="H105" s="5" t="s">
        <v>18</v>
      </c>
      <c r="I105" s="5" t="s">
        <v>18</v>
      </c>
      <c r="J105" s="118" t="s">
        <v>18</v>
      </c>
    </row>
    <row r="106" spans="5:7" s="2" customFormat="1" ht="20.25" customHeight="1" thickTop="1">
      <c r="E106" s="114"/>
      <c r="G106" s="114"/>
    </row>
    <row r="107" spans="1:2" s="2" customFormat="1" ht="15.75">
      <c r="A107" s="6" t="s">
        <v>16</v>
      </c>
      <c r="B107" s="6"/>
    </row>
    <row r="108" spans="1:2" s="2" customFormat="1" ht="15.75">
      <c r="A108" s="7" t="s">
        <v>27</v>
      </c>
      <c r="B108" s="7"/>
    </row>
    <row r="109" s="2" customFormat="1" ht="15.75"/>
    <row r="110" s="2" customFormat="1" ht="15.75"/>
    <row r="111" s="2" customFormat="1" ht="15.75"/>
    <row r="112" s="2" customFormat="1" ht="15.75"/>
    <row r="113" s="2" customFormat="1" ht="15.75"/>
    <row r="114" s="2" customFormat="1" ht="15.75"/>
    <row r="115" s="2" customFormat="1" ht="15.75"/>
    <row r="116" s="2" customFormat="1" ht="15.75"/>
    <row r="117" s="2" customFormat="1" ht="15.75"/>
    <row r="118" s="2" customFormat="1" ht="15.75"/>
    <row r="119" s="2" customFormat="1" ht="15.75"/>
    <row r="120" s="2" customFormat="1" ht="15.75"/>
    <row r="121" s="2" customFormat="1" ht="15.75"/>
    <row r="122" s="2" customFormat="1" ht="15.75"/>
    <row r="123" s="2" customFormat="1" ht="15.75"/>
    <row r="124" s="2" customFormat="1" ht="15.75"/>
    <row r="125" s="2" customFormat="1" ht="15.75"/>
    <row r="126" s="2" customFormat="1" ht="15.75"/>
    <row r="127" s="2" customFormat="1" ht="15.75"/>
    <row r="128" s="2" customFormat="1" ht="15.75"/>
    <row r="129" s="2" customFormat="1" ht="15.75"/>
    <row r="130" s="2" customFormat="1" ht="15.75"/>
    <row r="131" s="2" customFormat="1" ht="15.75"/>
    <row r="132" s="2" customFormat="1" ht="15.75"/>
    <row r="133" s="2" customFormat="1" ht="15.75"/>
    <row r="134" s="2" customFormat="1" ht="15.75"/>
    <row r="135" s="2" customFormat="1" ht="15.75"/>
    <row r="136" s="2" customFormat="1" ht="15.75"/>
    <row r="137" s="2" customFormat="1" ht="15.75"/>
    <row r="138" s="2" customFormat="1" ht="15.75"/>
    <row r="139" s="2" customFormat="1" ht="15.75"/>
    <row r="140" s="2" customFormat="1" ht="15.75"/>
    <row r="141" s="2" customFormat="1" ht="15.75"/>
    <row r="142" s="2" customFormat="1" ht="15.75"/>
    <row r="143" s="2" customFormat="1" ht="15.75"/>
    <row r="144" s="2" customFormat="1" ht="15.75"/>
    <row r="145" s="2" customFormat="1" ht="15.75"/>
    <row r="146" s="2" customFormat="1" ht="15.75"/>
    <row r="147" s="2" customFormat="1" ht="15.75"/>
    <row r="148" s="2" customFormat="1" ht="15.75"/>
    <row r="149" s="2" customFormat="1" ht="15.75"/>
    <row r="150" s="2" customFormat="1" ht="15.75"/>
    <row r="151" s="2" customFormat="1" ht="15.75"/>
    <row r="152" s="2" customFormat="1" ht="15.75"/>
    <row r="153" s="2" customFormat="1" ht="15.75"/>
    <row r="154" s="2" customFormat="1" ht="15.75"/>
    <row r="155" s="2" customFormat="1" ht="15.75"/>
    <row r="156" s="2" customFormat="1" ht="15.75"/>
    <row r="157" s="2" customFormat="1" ht="15.75"/>
    <row r="158" s="2" customFormat="1" ht="15.75"/>
    <row r="159" s="2" customFormat="1" ht="15.75"/>
    <row r="160" s="2" customFormat="1" ht="15.75"/>
    <row r="161" s="2" customFormat="1" ht="15.75"/>
    <row r="162" s="2" customFormat="1" ht="15.75"/>
    <row r="163" s="2" customFormat="1" ht="15.75"/>
    <row r="164" s="2" customFormat="1" ht="15.75"/>
    <row r="165" s="2" customFormat="1" ht="15.75"/>
    <row r="166" s="2" customFormat="1" ht="15.75"/>
    <row r="167" s="2" customFormat="1" ht="15.75"/>
    <row r="168" s="2" customFormat="1" ht="15.75"/>
    <row r="169" s="2" customFormat="1" ht="15.75"/>
    <row r="170" s="2" customFormat="1" ht="15.75"/>
    <row r="171" s="2" customFormat="1" ht="15.75"/>
    <row r="172" s="2" customFormat="1" ht="15.75"/>
    <row r="173" s="2" customFormat="1" ht="15.75"/>
    <row r="174" s="2" customFormat="1" ht="15.75"/>
    <row r="175" s="2" customFormat="1" ht="15.75"/>
    <row r="176" s="2" customFormat="1" ht="15.75"/>
    <row r="177" s="2" customFormat="1" ht="15.75"/>
    <row r="178" s="2" customFormat="1" ht="15.75"/>
    <row r="179" s="2" customFormat="1" ht="15.75"/>
    <row r="180" s="2" customFormat="1" ht="15.75"/>
    <row r="181" s="2" customFormat="1" ht="15.75"/>
    <row r="182" s="2" customFormat="1" ht="15.75"/>
    <row r="183" s="2" customFormat="1" ht="15.75"/>
    <row r="184" s="2" customFormat="1" ht="15.75"/>
    <row r="185" s="2" customFormat="1" ht="15.75"/>
    <row r="186" s="2" customFormat="1" ht="15.75"/>
    <row r="187" s="2" customFormat="1" ht="15.75"/>
    <row r="188" s="2" customFormat="1" ht="15.75"/>
    <row r="189" s="2" customFormat="1" ht="15.75"/>
    <row r="190" s="2" customFormat="1" ht="15.75"/>
  </sheetData>
  <sheetProtection/>
  <mergeCells count="2">
    <mergeCell ref="A1:J1"/>
    <mergeCell ref="A3:J3"/>
  </mergeCells>
  <printOptions horizontalCentered="1" verticalCentered="1"/>
  <pageMargins left="0.16" right="0.15748031496062992" top="0.3937007874015748" bottom="0.31" header="0.41" footer="0.31"/>
  <pageSetup horizontalDpi="600" verticalDpi="600" orientation="landscape" paperSize="9" scale="80"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Ξανθή Γούναρη</dc:creator>
  <cp:keywords/>
  <dc:description/>
  <cp:lastModifiedBy>Ξανθή Γούναρη</cp:lastModifiedBy>
  <cp:lastPrinted>2020-08-26T07:56:10Z</cp:lastPrinted>
  <dcterms:created xsi:type="dcterms:W3CDTF">1999-04-19T16:57:52Z</dcterms:created>
  <dcterms:modified xsi:type="dcterms:W3CDTF">2022-03-08T12:49:38Z</dcterms:modified>
  <cp:category/>
  <cp:version/>
  <cp:contentType/>
  <cp:contentStatus/>
</cp:coreProperties>
</file>